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Common Files\Admin\tax\"/>
    </mc:Choice>
  </mc:AlternateContent>
  <xr:revisionPtr revIDLastSave="0" documentId="13_ncr:1_{4070185F-E134-4C78-8900-2D0F559850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bile phone and Home Intern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H337" i="5" l="1"/>
  <c r="CI337" i="5"/>
  <c r="CJ337" i="5"/>
  <c r="CM337" i="5"/>
  <c r="CN337" i="5"/>
  <c r="CP337" i="5"/>
  <c r="CQ337" i="5"/>
  <c r="CH338" i="5"/>
  <c r="CI338" i="5"/>
  <c r="CJ338" i="5"/>
  <c r="CM338" i="5"/>
  <c r="CN338" i="5"/>
  <c r="CP338" i="5"/>
  <c r="CQ338" i="5"/>
  <c r="CH339" i="5"/>
  <c r="CI339" i="5"/>
  <c r="CJ339" i="5"/>
  <c r="CM339" i="5"/>
  <c r="CN339" i="5"/>
  <c r="CP339" i="5"/>
  <c r="CQ339" i="5"/>
  <c r="CH340" i="5"/>
  <c r="CI340" i="5"/>
  <c r="CJ340" i="5"/>
  <c r="CM340" i="5"/>
  <c r="CN340" i="5"/>
  <c r="CP340" i="5"/>
  <c r="CQ340" i="5"/>
  <c r="CH341" i="5"/>
  <c r="CI341" i="5"/>
  <c r="CJ341" i="5"/>
  <c r="CM341" i="5"/>
  <c r="CN341" i="5"/>
  <c r="CP341" i="5"/>
  <c r="CQ341" i="5"/>
  <c r="CH342" i="5"/>
  <c r="CI342" i="5"/>
  <c r="CJ342" i="5"/>
  <c r="CM342" i="5"/>
  <c r="CN342" i="5"/>
  <c r="CP342" i="5"/>
  <c r="CQ342" i="5"/>
  <c r="CH343" i="5"/>
  <c r="CI343" i="5"/>
  <c r="CJ343" i="5"/>
  <c r="CM343" i="5"/>
  <c r="CN343" i="5"/>
  <c r="CP343" i="5"/>
  <c r="CQ343" i="5"/>
  <c r="CH344" i="5"/>
  <c r="CI344" i="5"/>
  <c r="CJ344" i="5"/>
  <c r="CM344" i="5"/>
  <c r="CN344" i="5"/>
  <c r="CP344" i="5"/>
  <c r="CQ344" i="5"/>
  <c r="CH345" i="5"/>
  <c r="CI345" i="5"/>
  <c r="CJ345" i="5"/>
  <c r="CM345" i="5"/>
  <c r="CN345" i="5"/>
  <c r="CP345" i="5"/>
  <c r="CQ345" i="5"/>
  <c r="CH346" i="5"/>
  <c r="CI346" i="5"/>
  <c r="CJ346" i="5"/>
  <c r="CM346" i="5"/>
  <c r="CN346" i="5"/>
  <c r="CP346" i="5"/>
  <c r="CQ346" i="5"/>
  <c r="CH347" i="5"/>
  <c r="CI347" i="5"/>
  <c r="CJ347" i="5"/>
  <c r="CM347" i="5"/>
  <c r="CN347" i="5"/>
  <c r="CP347" i="5"/>
  <c r="CQ347" i="5"/>
  <c r="CH348" i="5"/>
  <c r="CI348" i="5"/>
  <c r="CJ348" i="5"/>
  <c r="CM348" i="5"/>
  <c r="CN348" i="5"/>
  <c r="CP348" i="5"/>
  <c r="CQ348" i="5"/>
  <c r="CH349" i="5"/>
  <c r="CI349" i="5"/>
  <c r="CJ349" i="5"/>
  <c r="CM349" i="5"/>
  <c r="CN349" i="5"/>
  <c r="CP349" i="5"/>
  <c r="CQ349" i="5"/>
  <c r="CH350" i="5"/>
  <c r="CI350" i="5"/>
  <c r="CJ350" i="5"/>
  <c r="CM350" i="5"/>
  <c r="CN350" i="5"/>
  <c r="CP350" i="5"/>
  <c r="CQ350" i="5"/>
  <c r="CH351" i="5"/>
  <c r="CI351" i="5"/>
  <c r="CJ351" i="5"/>
  <c r="CM351" i="5"/>
  <c r="CN351" i="5"/>
  <c r="CP351" i="5"/>
  <c r="CQ351" i="5"/>
  <c r="CH352" i="5"/>
  <c r="CI352" i="5"/>
  <c r="CJ352" i="5"/>
  <c r="CM352" i="5"/>
  <c r="CN352" i="5"/>
  <c r="CP352" i="5"/>
  <c r="CQ352" i="5"/>
  <c r="CH353" i="5"/>
  <c r="CI353" i="5"/>
  <c r="CJ353" i="5"/>
  <c r="CM353" i="5"/>
  <c r="CN353" i="5"/>
  <c r="CP353" i="5"/>
  <c r="CQ353" i="5"/>
  <c r="CH354" i="5"/>
  <c r="CI354" i="5"/>
  <c r="CJ354" i="5"/>
  <c r="CM354" i="5"/>
  <c r="CN354" i="5"/>
  <c r="CP354" i="5"/>
  <c r="CQ354" i="5"/>
  <c r="CH355" i="5"/>
  <c r="CI355" i="5"/>
  <c r="CJ355" i="5"/>
  <c r="CM355" i="5"/>
  <c r="CN355" i="5"/>
  <c r="CP355" i="5"/>
  <c r="CQ355" i="5"/>
  <c r="CH356" i="5"/>
  <c r="CI356" i="5"/>
  <c r="CJ356" i="5"/>
  <c r="CM356" i="5"/>
  <c r="CN356" i="5"/>
  <c r="CP356" i="5"/>
  <c r="CQ356" i="5"/>
  <c r="CH357" i="5"/>
  <c r="CI357" i="5"/>
  <c r="CJ357" i="5"/>
  <c r="CM357" i="5"/>
  <c r="CN357" i="5"/>
  <c r="CP357" i="5"/>
  <c r="CQ357" i="5"/>
  <c r="CH358" i="5"/>
  <c r="CI358" i="5"/>
  <c r="CJ358" i="5"/>
  <c r="CM358" i="5"/>
  <c r="CN358" i="5"/>
  <c r="CP358" i="5"/>
  <c r="CQ358" i="5"/>
  <c r="CH359" i="5"/>
  <c r="CI359" i="5"/>
  <c r="CJ359" i="5"/>
  <c r="CM359" i="5"/>
  <c r="CN359" i="5"/>
  <c r="CP359" i="5"/>
  <c r="CQ359" i="5"/>
  <c r="CH360" i="5"/>
  <c r="CI360" i="5"/>
  <c r="CJ360" i="5"/>
  <c r="CM360" i="5"/>
  <c r="CN360" i="5"/>
  <c r="CP360" i="5"/>
  <c r="CQ360" i="5"/>
  <c r="CH361" i="5"/>
  <c r="CI361" i="5"/>
  <c r="CJ361" i="5"/>
  <c r="CM361" i="5"/>
  <c r="CN361" i="5"/>
  <c r="CP361" i="5"/>
  <c r="CQ361" i="5"/>
  <c r="CH362" i="5"/>
  <c r="CI362" i="5"/>
  <c r="CJ362" i="5"/>
  <c r="CM362" i="5"/>
  <c r="CN362" i="5"/>
  <c r="CP362" i="5"/>
  <c r="CQ362" i="5"/>
  <c r="CH363" i="5"/>
  <c r="CI363" i="5"/>
  <c r="CJ363" i="5"/>
  <c r="CM363" i="5"/>
  <c r="CN363" i="5"/>
  <c r="CP363" i="5"/>
  <c r="CQ363" i="5"/>
  <c r="CH364" i="5"/>
  <c r="CI364" i="5"/>
  <c r="CJ364" i="5"/>
  <c r="CM364" i="5"/>
  <c r="CN364" i="5"/>
  <c r="CP364" i="5"/>
  <c r="CQ364" i="5"/>
  <c r="CH365" i="5"/>
  <c r="CI365" i="5"/>
  <c r="CJ365" i="5"/>
  <c r="CM365" i="5"/>
  <c r="CN365" i="5"/>
  <c r="CP365" i="5"/>
  <c r="CQ365" i="5"/>
  <c r="CH366" i="5"/>
  <c r="CI366" i="5"/>
  <c r="CJ366" i="5"/>
  <c r="CM366" i="5"/>
  <c r="CN366" i="5"/>
  <c r="CP366" i="5"/>
  <c r="CQ366" i="5"/>
  <c r="CH367" i="5"/>
  <c r="CI367" i="5"/>
  <c r="CJ367" i="5"/>
  <c r="CM367" i="5"/>
  <c r="CN367" i="5"/>
  <c r="CP367" i="5"/>
  <c r="CQ367" i="5"/>
  <c r="CH368" i="5"/>
  <c r="CI368" i="5"/>
  <c r="CJ368" i="5"/>
  <c r="CM368" i="5"/>
  <c r="CN368" i="5"/>
  <c r="CP368" i="5"/>
  <c r="CQ368" i="5"/>
  <c r="CH369" i="5"/>
  <c r="CI369" i="5"/>
  <c r="CJ369" i="5"/>
  <c r="CM369" i="5"/>
  <c r="CN369" i="5"/>
  <c r="CP369" i="5"/>
  <c r="CQ369" i="5"/>
  <c r="CH370" i="5"/>
  <c r="CI370" i="5"/>
  <c r="CJ370" i="5"/>
  <c r="CM370" i="5"/>
  <c r="CN370" i="5"/>
  <c r="CP370" i="5"/>
  <c r="CQ370" i="5"/>
  <c r="CH371" i="5"/>
  <c r="CI371" i="5"/>
  <c r="CJ371" i="5"/>
  <c r="CM371" i="5"/>
  <c r="CN371" i="5"/>
  <c r="CP371" i="5"/>
  <c r="CQ371" i="5"/>
  <c r="CH372" i="5"/>
  <c r="CI372" i="5"/>
  <c r="CJ372" i="5"/>
  <c r="CM372" i="5"/>
  <c r="CN372" i="5"/>
  <c r="CP372" i="5"/>
  <c r="CQ372" i="5"/>
  <c r="CH373" i="5"/>
  <c r="CI373" i="5"/>
  <c r="CJ373" i="5"/>
  <c r="CM373" i="5"/>
  <c r="CN373" i="5"/>
  <c r="CP373" i="5"/>
  <c r="CQ373" i="5"/>
  <c r="CH374" i="5"/>
  <c r="CI374" i="5"/>
  <c r="CJ374" i="5"/>
  <c r="CM374" i="5"/>
  <c r="CN374" i="5"/>
  <c r="CP374" i="5"/>
  <c r="CQ374" i="5"/>
  <c r="CH375" i="5"/>
  <c r="CI375" i="5"/>
  <c r="CJ375" i="5"/>
  <c r="CM375" i="5"/>
  <c r="CN375" i="5"/>
  <c r="CP375" i="5"/>
  <c r="CQ375" i="5"/>
  <c r="CH376" i="5"/>
  <c r="CI376" i="5"/>
  <c r="CJ376" i="5"/>
  <c r="CM376" i="5"/>
  <c r="CN376" i="5"/>
  <c r="CP376" i="5"/>
  <c r="CQ376" i="5"/>
  <c r="CH377" i="5"/>
  <c r="CI377" i="5"/>
  <c r="CJ377" i="5"/>
  <c r="CM377" i="5"/>
  <c r="CN377" i="5"/>
  <c r="CP377" i="5"/>
  <c r="CQ377" i="5"/>
  <c r="CH378" i="5"/>
  <c r="CI378" i="5"/>
  <c r="CJ378" i="5"/>
  <c r="CM378" i="5"/>
  <c r="CN378" i="5"/>
  <c r="CP378" i="5"/>
  <c r="CQ378" i="5"/>
  <c r="CH379" i="5"/>
  <c r="CI379" i="5"/>
  <c r="CJ379" i="5"/>
  <c r="CM379" i="5"/>
  <c r="CN379" i="5"/>
  <c r="CP379" i="5"/>
  <c r="CQ379" i="5"/>
  <c r="CH380" i="5"/>
  <c r="CI380" i="5"/>
  <c r="CJ380" i="5"/>
  <c r="CM380" i="5"/>
  <c r="CN380" i="5"/>
  <c r="CP380" i="5"/>
  <c r="CQ380" i="5"/>
  <c r="CH381" i="5"/>
  <c r="CI381" i="5"/>
  <c r="CJ381" i="5"/>
  <c r="CM381" i="5"/>
  <c r="CN381" i="5"/>
  <c r="CP381" i="5"/>
  <c r="CQ381" i="5"/>
  <c r="CH382" i="5"/>
  <c r="CI382" i="5"/>
  <c r="CJ382" i="5"/>
  <c r="CM382" i="5"/>
  <c r="CN382" i="5"/>
  <c r="CP382" i="5"/>
  <c r="CQ382" i="5"/>
  <c r="CH383" i="5"/>
  <c r="CI383" i="5"/>
  <c r="CJ383" i="5"/>
  <c r="CM383" i="5"/>
  <c r="CN383" i="5"/>
  <c r="CP383" i="5"/>
  <c r="CQ383" i="5"/>
  <c r="CH384" i="5"/>
  <c r="CI384" i="5"/>
  <c r="CJ384" i="5"/>
  <c r="CM384" i="5"/>
  <c r="CN384" i="5"/>
  <c r="CP384" i="5"/>
  <c r="CQ384" i="5"/>
  <c r="CH385" i="5"/>
  <c r="CI385" i="5"/>
  <c r="CJ385" i="5"/>
  <c r="CM385" i="5"/>
  <c r="CN385" i="5"/>
  <c r="CP385" i="5"/>
  <c r="CQ385" i="5"/>
  <c r="CH386" i="5"/>
  <c r="CI386" i="5"/>
  <c r="CJ386" i="5"/>
  <c r="CM386" i="5"/>
  <c r="CN386" i="5"/>
  <c r="CP386" i="5"/>
  <c r="CQ386" i="5"/>
  <c r="CH387" i="5"/>
  <c r="CI387" i="5"/>
  <c r="CJ387" i="5"/>
  <c r="CM387" i="5"/>
  <c r="CN387" i="5"/>
  <c r="CP387" i="5"/>
  <c r="CQ387" i="5"/>
  <c r="CH388" i="5"/>
  <c r="CI388" i="5"/>
  <c r="CJ388" i="5"/>
  <c r="CM388" i="5"/>
  <c r="CN388" i="5"/>
  <c r="CP388" i="5"/>
  <c r="CQ388" i="5"/>
  <c r="CH389" i="5"/>
  <c r="CI389" i="5"/>
  <c r="CJ389" i="5"/>
  <c r="CM389" i="5"/>
  <c r="CN389" i="5"/>
  <c r="CP389" i="5"/>
  <c r="CQ389" i="5"/>
  <c r="CH390" i="5"/>
  <c r="CI390" i="5"/>
  <c r="CJ390" i="5"/>
  <c r="CM390" i="5"/>
  <c r="CN390" i="5"/>
  <c r="CP390" i="5"/>
  <c r="CQ390" i="5"/>
  <c r="CH391" i="5"/>
  <c r="CI391" i="5"/>
  <c r="CJ391" i="5"/>
  <c r="CM391" i="5"/>
  <c r="CN391" i="5"/>
  <c r="CP391" i="5"/>
  <c r="CQ391" i="5"/>
  <c r="CH392" i="5"/>
  <c r="CI392" i="5"/>
  <c r="CJ392" i="5"/>
  <c r="CM392" i="5"/>
  <c r="CN392" i="5"/>
  <c r="CP392" i="5"/>
  <c r="CQ392" i="5"/>
  <c r="CH393" i="5"/>
  <c r="CI393" i="5"/>
  <c r="CJ393" i="5"/>
  <c r="CM393" i="5"/>
  <c r="CN393" i="5"/>
  <c r="CP393" i="5"/>
  <c r="CQ393" i="5"/>
  <c r="CH394" i="5"/>
  <c r="CI394" i="5"/>
  <c r="CJ394" i="5"/>
  <c r="CM394" i="5"/>
  <c r="CN394" i="5"/>
  <c r="CP394" i="5"/>
  <c r="CQ394" i="5"/>
  <c r="CH395" i="5"/>
  <c r="CI395" i="5"/>
  <c r="CJ395" i="5"/>
  <c r="CM395" i="5"/>
  <c r="CN395" i="5"/>
  <c r="CP395" i="5"/>
  <c r="CQ395" i="5"/>
  <c r="CH396" i="5"/>
  <c r="CI396" i="5"/>
  <c r="CJ396" i="5"/>
  <c r="CM396" i="5"/>
  <c r="CN396" i="5"/>
  <c r="CP396" i="5"/>
  <c r="CQ396" i="5"/>
  <c r="CH397" i="5"/>
  <c r="CI397" i="5"/>
  <c r="CJ397" i="5"/>
  <c r="CM397" i="5"/>
  <c r="CN397" i="5"/>
  <c r="CP397" i="5"/>
  <c r="CQ397" i="5"/>
  <c r="CH398" i="5"/>
  <c r="CI398" i="5"/>
  <c r="CJ398" i="5"/>
  <c r="CM398" i="5"/>
  <c r="CN398" i="5"/>
  <c r="CP398" i="5"/>
  <c r="CQ398" i="5"/>
  <c r="CH399" i="5"/>
  <c r="CI399" i="5"/>
  <c r="CJ399" i="5"/>
  <c r="CM399" i="5"/>
  <c r="CN399" i="5"/>
  <c r="CP399" i="5"/>
  <c r="CQ399" i="5"/>
  <c r="CH400" i="5"/>
  <c r="CI400" i="5"/>
  <c r="CJ400" i="5"/>
  <c r="CM400" i="5"/>
  <c r="CN400" i="5"/>
  <c r="CP400" i="5"/>
  <c r="CQ400" i="5"/>
  <c r="CH401" i="5"/>
  <c r="CI401" i="5"/>
  <c r="CJ401" i="5"/>
  <c r="CM401" i="5"/>
  <c r="CN401" i="5"/>
  <c r="CP401" i="5"/>
  <c r="CQ401" i="5"/>
  <c r="CH402" i="5"/>
  <c r="CI402" i="5"/>
  <c r="CJ402" i="5"/>
  <c r="CM402" i="5"/>
  <c r="CN402" i="5"/>
  <c r="CP402" i="5"/>
  <c r="CQ402" i="5"/>
  <c r="CH403" i="5"/>
  <c r="CI403" i="5"/>
  <c r="CJ403" i="5"/>
  <c r="CM403" i="5"/>
  <c r="CN403" i="5"/>
  <c r="CP403" i="5"/>
  <c r="CQ403" i="5"/>
  <c r="CH404" i="5"/>
  <c r="CI404" i="5"/>
  <c r="CJ404" i="5"/>
  <c r="CM404" i="5"/>
  <c r="CN404" i="5"/>
  <c r="CP404" i="5"/>
  <c r="CQ404" i="5"/>
  <c r="CH323" i="5"/>
  <c r="CI323" i="5"/>
  <c r="CJ323" i="5"/>
  <c r="CM323" i="5"/>
  <c r="CN323" i="5"/>
  <c r="CP323" i="5"/>
  <c r="CQ323" i="5"/>
  <c r="CH324" i="5"/>
  <c r="CI324" i="5"/>
  <c r="CJ324" i="5"/>
  <c r="CM324" i="5"/>
  <c r="CN324" i="5"/>
  <c r="CP324" i="5"/>
  <c r="CQ324" i="5"/>
  <c r="CH325" i="5"/>
  <c r="CI325" i="5"/>
  <c r="CJ325" i="5"/>
  <c r="CM325" i="5"/>
  <c r="CN325" i="5"/>
  <c r="CP325" i="5"/>
  <c r="CQ325" i="5"/>
  <c r="CH326" i="5"/>
  <c r="CI326" i="5"/>
  <c r="CJ326" i="5"/>
  <c r="CM326" i="5"/>
  <c r="CN326" i="5"/>
  <c r="CP326" i="5"/>
  <c r="CQ326" i="5"/>
  <c r="CH327" i="5"/>
  <c r="CI327" i="5"/>
  <c r="CJ327" i="5"/>
  <c r="CM327" i="5"/>
  <c r="CN327" i="5"/>
  <c r="CP327" i="5"/>
  <c r="CQ327" i="5"/>
  <c r="CH328" i="5"/>
  <c r="CI328" i="5"/>
  <c r="CJ328" i="5"/>
  <c r="CM328" i="5"/>
  <c r="CN328" i="5"/>
  <c r="CP328" i="5"/>
  <c r="CQ328" i="5"/>
  <c r="CH329" i="5"/>
  <c r="CI329" i="5"/>
  <c r="CJ329" i="5"/>
  <c r="CM329" i="5"/>
  <c r="CN329" i="5"/>
  <c r="CP329" i="5"/>
  <c r="CQ329" i="5"/>
  <c r="CH330" i="5"/>
  <c r="CI330" i="5"/>
  <c r="CJ330" i="5"/>
  <c r="CM330" i="5"/>
  <c r="CN330" i="5"/>
  <c r="CP330" i="5"/>
  <c r="CQ330" i="5"/>
  <c r="CH331" i="5"/>
  <c r="CI331" i="5"/>
  <c r="CJ331" i="5"/>
  <c r="CM331" i="5"/>
  <c r="CN331" i="5"/>
  <c r="CP331" i="5"/>
  <c r="CQ331" i="5"/>
  <c r="CH332" i="5"/>
  <c r="CI332" i="5"/>
  <c r="CJ332" i="5"/>
  <c r="CM332" i="5"/>
  <c r="CN332" i="5"/>
  <c r="CP332" i="5"/>
  <c r="CQ332" i="5"/>
  <c r="CH333" i="5"/>
  <c r="CI333" i="5"/>
  <c r="CJ333" i="5"/>
  <c r="CM333" i="5"/>
  <c r="CN333" i="5"/>
  <c r="CP333" i="5"/>
  <c r="CQ333" i="5"/>
  <c r="CH334" i="5"/>
  <c r="CI334" i="5"/>
  <c r="CJ334" i="5"/>
  <c r="CM334" i="5"/>
  <c r="CN334" i="5"/>
  <c r="CP334" i="5"/>
  <c r="CQ334" i="5"/>
  <c r="CH335" i="5"/>
  <c r="CI335" i="5"/>
  <c r="CJ335" i="5"/>
  <c r="CM335" i="5"/>
  <c r="CN335" i="5"/>
  <c r="CP335" i="5"/>
  <c r="CQ335" i="5"/>
  <c r="CH336" i="5"/>
  <c r="CI336" i="5"/>
  <c r="CJ336" i="5"/>
  <c r="CM336" i="5"/>
  <c r="CN336" i="5"/>
  <c r="CP336" i="5"/>
  <c r="CQ336" i="5"/>
  <c r="CH23" i="5"/>
  <c r="CI23" i="5"/>
  <c r="CJ23" i="5"/>
  <c r="CH24" i="5"/>
  <c r="CI24" i="5"/>
  <c r="CJ24" i="5"/>
  <c r="CH25" i="5"/>
  <c r="CI25" i="5"/>
  <c r="CJ25" i="5"/>
  <c r="CH26" i="5"/>
  <c r="CI26" i="5"/>
  <c r="CJ26" i="5"/>
  <c r="CH27" i="5"/>
  <c r="CI27" i="5"/>
  <c r="CJ27" i="5"/>
  <c r="CH28" i="5"/>
  <c r="CI28" i="5"/>
  <c r="CJ28" i="5"/>
  <c r="CH29" i="5"/>
  <c r="CI29" i="5"/>
  <c r="CJ29" i="5"/>
  <c r="CH30" i="5"/>
  <c r="CI30" i="5"/>
  <c r="CJ30" i="5"/>
  <c r="CH31" i="5"/>
  <c r="CI31" i="5"/>
  <c r="CJ31" i="5"/>
  <c r="CH32" i="5"/>
  <c r="CI32" i="5"/>
  <c r="CJ32" i="5"/>
  <c r="CH33" i="5"/>
  <c r="CI33" i="5"/>
  <c r="CJ33" i="5"/>
  <c r="CH34" i="5"/>
  <c r="CI34" i="5"/>
  <c r="CJ34" i="5"/>
  <c r="CH35" i="5"/>
  <c r="CI35" i="5"/>
  <c r="CJ35" i="5"/>
  <c r="CH36" i="5"/>
  <c r="CI36" i="5"/>
  <c r="CJ36" i="5"/>
  <c r="CH37" i="5"/>
  <c r="CI37" i="5"/>
  <c r="CJ37" i="5"/>
  <c r="CH38" i="5"/>
  <c r="CI38" i="5"/>
  <c r="CJ38" i="5"/>
  <c r="CH39" i="5"/>
  <c r="CI39" i="5"/>
  <c r="CJ39" i="5"/>
  <c r="CH40" i="5"/>
  <c r="CI40" i="5"/>
  <c r="CJ40" i="5"/>
  <c r="CH41" i="5"/>
  <c r="CI41" i="5"/>
  <c r="CJ41" i="5"/>
  <c r="CH42" i="5"/>
  <c r="CI42" i="5"/>
  <c r="CJ42" i="5"/>
  <c r="CH43" i="5"/>
  <c r="CI43" i="5"/>
  <c r="CJ43" i="5"/>
  <c r="CH44" i="5"/>
  <c r="CI44" i="5"/>
  <c r="CJ44" i="5"/>
  <c r="CH45" i="5"/>
  <c r="CI45" i="5"/>
  <c r="CJ45" i="5"/>
  <c r="CH46" i="5"/>
  <c r="CI46" i="5"/>
  <c r="CJ46" i="5"/>
  <c r="CH47" i="5"/>
  <c r="CI47" i="5"/>
  <c r="CJ47" i="5"/>
  <c r="CH48" i="5"/>
  <c r="CI48" i="5"/>
  <c r="CJ48" i="5"/>
  <c r="CH49" i="5"/>
  <c r="CI49" i="5"/>
  <c r="CJ49" i="5"/>
  <c r="CH50" i="5"/>
  <c r="CI50" i="5"/>
  <c r="CJ50" i="5"/>
  <c r="CH51" i="5"/>
  <c r="CI51" i="5"/>
  <c r="CJ51" i="5"/>
  <c r="CH52" i="5"/>
  <c r="CI52" i="5"/>
  <c r="CJ52" i="5"/>
  <c r="CH53" i="5"/>
  <c r="CI53" i="5"/>
  <c r="CJ53" i="5"/>
  <c r="CH54" i="5"/>
  <c r="CI54" i="5"/>
  <c r="CJ54" i="5"/>
  <c r="CH55" i="5"/>
  <c r="CI55" i="5"/>
  <c r="CJ55" i="5"/>
  <c r="CH56" i="5"/>
  <c r="CI56" i="5"/>
  <c r="CJ56" i="5"/>
  <c r="CH57" i="5"/>
  <c r="CI57" i="5"/>
  <c r="CJ57" i="5"/>
  <c r="CH58" i="5"/>
  <c r="CI58" i="5"/>
  <c r="CJ58" i="5"/>
  <c r="CH59" i="5"/>
  <c r="CI59" i="5"/>
  <c r="CJ59" i="5"/>
  <c r="CH60" i="5"/>
  <c r="CI60" i="5"/>
  <c r="CJ60" i="5"/>
  <c r="CH61" i="5"/>
  <c r="CI61" i="5"/>
  <c r="CJ61" i="5"/>
  <c r="CH62" i="5"/>
  <c r="CI62" i="5"/>
  <c r="CJ62" i="5"/>
  <c r="CH63" i="5"/>
  <c r="CI63" i="5"/>
  <c r="CJ63" i="5"/>
  <c r="CH64" i="5"/>
  <c r="CI64" i="5"/>
  <c r="CJ64" i="5"/>
  <c r="CH65" i="5"/>
  <c r="CI65" i="5"/>
  <c r="CJ65" i="5"/>
  <c r="CH66" i="5"/>
  <c r="CI66" i="5"/>
  <c r="CJ66" i="5"/>
  <c r="CH67" i="5"/>
  <c r="CI67" i="5"/>
  <c r="CJ67" i="5"/>
  <c r="CH68" i="5"/>
  <c r="CI68" i="5"/>
  <c r="CJ68" i="5"/>
  <c r="CH69" i="5"/>
  <c r="CI69" i="5"/>
  <c r="CJ69" i="5"/>
  <c r="CH70" i="5"/>
  <c r="CI70" i="5"/>
  <c r="CJ70" i="5"/>
  <c r="CH71" i="5"/>
  <c r="CI71" i="5"/>
  <c r="CJ71" i="5"/>
  <c r="CH72" i="5"/>
  <c r="CI72" i="5"/>
  <c r="CJ72" i="5"/>
  <c r="CH73" i="5"/>
  <c r="CI73" i="5"/>
  <c r="CJ73" i="5"/>
  <c r="CH74" i="5"/>
  <c r="CI74" i="5"/>
  <c r="CJ74" i="5"/>
  <c r="CH75" i="5"/>
  <c r="CI75" i="5"/>
  <c r="CJ75" i="5"/>
  <c r="CH76" i="5"/>
  <c r="CI76" i="5"/>
  <c r="CJ76" i="5"/>
  <c r="CH77" i="5"/>
  <c r="CI77" i="5"/>
  <c r="CJ77" i="5"/>
  <c r="CH78" i="5"/>
  <c r="CI78" i="5"/>
  <c r="CJ78" i="5"/>
  <c r="CH79" i="5"/>
  <c r="CI79" i="5"/>
  <c r="CJ79" i="5"/>
  <c r="CH80" i="5"/>
  <c r="CI80" i="5"/>
  <c r="CJ80" i="5"/>
  <c r="CH81" i="5"/>
  <c r="CI81" i="5"/>
  <c r="CJ81" i="5"/>
  <c r="CH82" i="5"/>
  <c r="CI82" i="5"/>
  <c r="CJ82" i="5"/>
  <c r="CH83" i="5"/>
  <c r="CI83" i="5"/>
  <c r="CJ83" i="5"/>
  <c r="CH84" i="5"/>
  <c r="CI84" i="5"/>
  <c r="CJ84" i="5"/>
  <c r="CH85" i="5"/>
  <c r="CI85" i="5"/>
  <c r="CJ85" i="5"/>
  <c r="CH86" i="5"/>
  <c r="CI86" i="5"/>
  <c r="CJ86" i="5"/>
  <c r="CH87" i="5"/>
  <c r="CI87" i="5"/>
  <c r="CJ87" i="5"/>
  <c r="CH88" i="5"/>
  <c r="CI88" i="5"/>
  <c r="CJ88" i="5"/>
  <c r="CH89" i="5"/>
  <c r="CI89" i="5"/>
  <c r="CJ89" i="5"/>
  <c r="CH90" i="5"/>
  <c r="CI90" i="5"/>
  <c r="CJ90" i="5"/>
  <c r="CH91" i="5"/>
  <c r="CI91" i="5"/>
  <c r="CJ91" i="5"/>
  <c r="CH92" i="5"/>
  <c r="CI92" i="5"/>
  <c r="CJ92" i="5"/>
  <c r="CH93" i="5"/>
  <c r="CI93" i="5"/>
  <c r="CJ93" i="5"/>
  <c r="CH94" i="5"/>
  <c r="CI94" i="5"/>
  <c r="CJ94" i="5"/>
  <c r="CH95" i="5"/>
  <c r="CI95" i="5"/>
  <c r="CJ95" i="5"/>
  <c r="CH96" i="5"/>
  <c r="CI96" i="5"/>
  <c r="CJ96" i="5"/>
  <c r="CH97" i="5"/>
  <c r="CI97" i="5"/>
  <c r="CJ97" i="5"/>
  <c r="CH98" i="5"/>
  <c r="CI98" i="5"/>
  <c r="CJ98" i="5"/>
  <c r="CH99" i="5"/>
  <c r="CI99" i="5"/>
  <c r="CJ99" i="5"/>
  <c r="CH100" i="5"/>
  <c r="CI100" i="5"/>
  <c r="CJ100" i="5"/>
  <c r="CH101" i="5"/>
  <c r="CI101" i="5"/>
  <c r="CJ101" i="5"/>
  <c r="CH102" i="5"/>
  <c r="CI102" i="5"/>
  <c r="CJ102" i="5"/>
  <c r="CH103" i="5"/>
  <c r="CI103" i="5"/>
  <c r="CJ103" i="5"/>
  <c r="CH104" i="5"/>
  <c r="CI104" i="5"/>
  <c r="CJ104" i="5"/>
  <c r="CH105" i="5"/>
  <c r="CI105" i="5"/>
  <c r="CJ105" i="5"/>
  <c r="CH106" i="5"/>
  <c r="CI106" i="5"/>
  <c r="CJ106" i="5"/>
  <c r="CH107" i="5"/>
  <c r="CI107" i="5"/>
  <c r="CJ107" i="5"/>
  <c r="CH108" i="5"/>
  <c r="CI108" i="5"/>
  <c r="CJ108" i="5"/>
  <c r="CH109" i="5"/>
  <c r="CI109" i="5"/>
  <c r="CJ109" i="5"/>
  <c r="CH110" i="5"/>
  <c r="CI110" i="5"/>
  <c r="CJ110" i="5"/>
  <c r="CH111" i="5"/>
  <c r="CI111" i="5"/>
  <c r="CJ111" i="5"/>
  <c r="CH112" i="5"/>
  <c r="CI112" i="5"/>
  <c r="CJ112" i="5"/>
  <c r="CH113" i="5"/>
  <c r="CI113" i="5"/>
  <c r="CJ113" i="5"/>
  <c r="CH114" i="5"/>
  <c r="CI114" i="5"/>
  <c r="CJ114" i="5"/>
  <c r="CH115" i="5"/>
  <c r="CI115" i="5"/>
  <c r="CJ115" i="5"/>
  <c r="CH116" i="5"/>
  <c r="CI116" i="5"/>
  <c r="CJ116" i="5"/>
  <c r="CH117" i="5"/>
  <c r="CI117" i="5"/>
  <c r="CJ117" i="5"/>
  <c r="CH118" i="5"/>
  <c r="CI118" i="5"/>
  <c r="CJ118" i="5"/>
  <c r="CH119" i="5"/>
  <c r="CI119" i="5"/>
  <c r="CJ119" i="5"/>
  <c r="CH120" i="5"/>
  <c r="CI120" i="5"/>
  <c r="CJ120" i="5"/>
  <c r="CH121" i="5"/>
  <c r="CI121" i="5"/>
  <c r="CJ121" i="5"/>
  <c r="CH122" i="5"/>
  <c r="CI122" i="5"/>
  <c r="CJ122" i="5"/>
  <c r="CH123" i="5"/>
  <c r="CI123" i="5"/>
  <c r="CJ123" i="5"/>
  <c r="CH124" i="5"/>
  <c r="CI124" i="5"/>
  <c r="CJ124" i="5"/>
  <c r="CH125" i="5"/>
  <c r="CI125" i="5"/>
  <c r="CJ125" i="5"/>
  <c r="CH126" i="5"/>
  <c r="CI126" i="5"/>
  <c r="CJ126" i="5"/>
  <c r="CH127" i="5"/>
  <c r="CI127" i="5"/>
  <c r="CJ127" i="5"/>
  <c r="CH128" i="5"/>
  <c r="CI128" i="5"/>
  <c r="CJ128" i="5"/>
  <c r="CH129" i="5"/>
  <c r="CI129" i="5"/>
  <c r="CJ129" i="5"/>
  <c r="CH130" i="5"/>
  <c r="CI130" i="5"/>
  <c r="CJ130" i="5"/>
  <c r="CH131" i="5"/>
  <c r="CI131" i="5"/>
  <c r="CJ131" i="5"/>
  <c r="CH132" i="5"/>
  <c r="CI132" i="5"/>
  <c r="CJ132" i="5"/>
  <c r="CH133" i="5"/>
  <c r="CI133" i="5"/>
  <c r="CJ133" i="5"/>
  <c r="CH134" i="5"/>
  <c r="CI134" i="5"/>
  <c r="CJ134" i="5"/>
  <c r="CH135" i="5"/>
  <c r="CI135" i="5"/>
  <c r="CJ135" i="5"/>
  <c r="CH136" i="5"/>
  <c r="CI136" i="5"/>
  <c r="CJ136" i="5"/>
  <c r="CH137" i="5"/>
  <c r="CI137" i="5"/>
  <c r="CJ137" i="5"/>
  <c r="CH138" i="5"/>
  <c r="CI138" i="5"/>
  <c r="CJ138" i="5"/>
  <c r="CH139" i="5"/>
  <c r="CI139" i="5"/>
  <c r="CJ139" i="5"/>
  <c r="CH140" i="5"/>
  <c r="CI140" i="5"/>
  <c r="CJ140" i="5"/>
  <c r="CH141" i="5"/>
  <c r="CI141" i="5"/>
  <c r="CJ141" i="5"/>
  <c r="CH142" i="5"/>
  <c r="CI142" i="5"/>
  <c r="CJ142" i="5"/>
  <c r="CH143" i="5"/>
  <c r="CI143" i="5"/>
  <c r="CJ143" i="5"/>
  <c r="CH144" i="5"/>
  <c r="CI144" i="5"/>
  <c r="CJ144" i="5"/>
  <c r="CH145" i="5"/>
  <c r="CI145" i="5"/>
  <c r="CJ145" i="5"/>
  <c r="CH146" i="5"/>
  <c r="CI146" i="5"/>
  <c r="CJ146" i="5"/>
  <c r="CH147" i="5"/>
  <c r="CI147" i="5"/>
  <c r="CJ147" i="5"/>
  <c r="CH148" i="5"/>
  <c r="CI148" i="5"/>
  <c r="CJ148" i="5"/>
  <c r="CH149" i="5"/>
  <c r="CI149" i="5"/>
  <c r="CJ149" i="5"/>
  <c r="CH150" i="5"/>
  <c r="CI150" i="5"/>
  <c r="CJ150" i="5"/>
  <c r="CH151" i="5"/>
  <c r="CI151" i="5"/>
  <c r="CJ151" i="5"/>
  <c r="CH152" i="5"/>
  <c r="CI152" i="5"/>
  <c r="CJ152" i="5"/>
  <c r="CH153" i="5"/>
  <c r="CI153" i="5"/>
  <c r="CJ153" i="5"/>
  <c r="CH154" i="5"/>
  <c r="CI154" i="5"/>
  <c r="CJ154" i="5"/>
  <c r="CH155" i="5"/>
  <c r="CI155" i="5"/>
  <c r="CJ155" i="5"/>
  <c r="CH156" i="5"/>
  <c r="CI156" i="5"/>
  <c r="CJ156" i="5"/>
  <c r="CH157" i="5"/>
  <c r="CI157" i="5"/>
  <c r="CJ157" i="5"/>
  <c r="CH158" i="5"/>
  <c r="CI158" i="5"/>
  <c r="CJ158" i="5"/>
  <c r="CH159" i="5"/>
  <c r="CI159" i="5"/>
  <c r="CJ159" i="5"/>
  <c r="CH160" i="5"/>
  <c r="CI160" i="5"/>
  <c r="CJ160" i="5"/>
  <c r="CH161" i="5"/>
  <c r="CI161" i="5"/>
  <c r="CJ161" i="5"/>
  <c r="CH162" i="5"/>
  <c r="CI162" i="5"/>
  <c r="CJ162" i="5"/>
  <c r="CH163" i="5"/>
  <c r="CI163" i="5"/>
  <c r="CJ163" i="5"/>
  <c r="CH164" i="5"/>
  <c r="CI164" i="5"/>
  <c r="CJ164" i="5"/>
  <c r="CH165" i="5"/>
  <c r="CI165" i="5"/>
  <c r="CJ165" i="5"/>
  <c r="CH166" i="5"/>
  <c r="CI166" i="5"/>
  <c r="CJ166" i="5"/>
  <c r="CH167" i="5"/>
  <c r="CI167" i="5"/>
  <c r="CJ167" i="5"/>
  <c r="CH168" i="5"/>
  <c r="CI168" i="5"/>
  <c r="CJ168" i="5"/>
  <c r="CH169" i="5"/>
  <c r="CI169" i="5"/>
  <c r="CJ169" i="5"/>
  <c r="CH170" i="5"/>
  <c r="CI170" i="5"/>
  <c r="CJ170" i="5"/>
  <c r="CH171" i="5"/>
  <c r="CI171" i="5"/>
  <c r="CJ171" i="5"/>
  <c r="CH172" i="5"/>
  <c r="CI172" i="5"/>
  <c r="CJ172" i="5"/>
  <c r="CH173" i="5"/>
  <c r="CI173" i="5"/>
  <c r="CJ173" i="5"/>
  <c r="CH174" i="5"/>
  <c r="CI174" i="5"/>
  <c r="CJ174" i="5"/>
  <c r="CH175" i="5"/>
  <c r="CI175" i="5"/>
  <c r="CJ175" i="5"/>
  <c r="CH176" i="5"/>
  <c r="CI176" i="5"/>
  <c r="CJ176" i="5"/>
  <c r="CH177" i="5"/>
  <c r="CI177" i="5"/>
  <c r="CJ177" i="5"/>
  <c r="CH178" i="5"/>
  <c r="CI178" i="5"/>
  <c r="CJ178" i="5"/>
  <c r="CH179" i="5"/>
  <c r="CI179" i="5"/>
  <c r="CJ179" i="5"/>
  <c r="CH180" i="5"/>
  <c r="CI180" i="5"/>
  <c r="CJ180" i="5"/>
  <c r="CH181" i="5"/>
  <c r="CI181" i="5"/>
  <c r="CJ181" i="5"/>
  <c r="CH182" i="5"/>
  <c r="CI182" i="5"/>
  <c r="CJ182" i="5"/>
  <c r="CH183" i="5"/>
  <c r="CI183" i="5"/>
  <c r="CJ183" i="5"/>
  <c r="CH184" i="5"/>
  <c r="CI184" i="5"/>
  <c r="CJ184" i="5"/>
  <c r="CH185" i="5"/>
  <c r="CI185" i="5"/>
  <c r="CJ185" i="5"/>
  <c r="CH186" i="5"/>
  <c r="CI186" i="5"/>
  <c r="CJ186" i="5"/>
  <c r="CH187" i="5"/>
  <c r="CI187" i="5"/>
  <c r="CJ187" i="5"/>
  <c r="CH188" i="5"/>
  <c r="CI188" i="5"/>
  <c r="CJ188" i="5"/>
  <c r="CH189" i="5"/>
  <c r="CI189" i="5"/>
  <c r="CJ189" i="5"/>
  <c r="CH190" i="5"/>
  <c r="CI190" i="5"/>
  <c r="CJ190" i="5"/>
  <c r="CH191" i="5"/>
  <c r="CI191" i="5"/>
  <c r="CJ191" i="5"/>
  <c r="CH192" i="5"/>
  <c r="CI192" i="5"/>
  <c r="CJ192" i="5"/>
  <c r="CH193" i="5"/>
  <c r="CI193" i="5"/>
  <c r="CJ193" i="5"/>
  <c r="CH194" i="5"/>
  <c r="CI194" i="5"/>
  <c r="CJ194" i="5"/>
  <c r="CH195" i="5"/>
  <c r="CI195" i="5"/>
  <c r="CJ195" i="5"/>
  <c r="CH196" i="5"/>
  <c r="CI196" i="5"/>
  <c r="CJ196" i="5"/>
  <c r="CH197" i="5"/>
  <c r="CI197" i="5"/>
  <c r="CJ197" i="5"/>
  <c r="CH198" i="5"/>
  <c r="CI198" i="5"/>
  <c r="CJ198" i="5"/>
  <c r="CH199" i="5"/>
  <c r="CI199" i="5"/>
  <c r="CJ199" i="5"/>
  <c r="CH200" i="5"/>
  <c r="CI200" i="5"/>
  <c r="CJ200" i="5"/>
  <c r="CH201" i="5"/>
  <c r="CI201" i="5"/>
  <c r="CJ201" i="5"/>
  <c r="CH202" i="5"/>
  <c r="CI202" i="5"/>
  <c r="CJ202" i="5"/>
  <c r="CH203" i="5"/>
  <c r="CI203" i="5"/>
  <c r="CJ203" i="5"/>
  <c r="CH204" i="5"/>
  <c r="CI204" i="5"/>
  <c r="CJ204" i="5"/>
  <c r="CH205" i="5"/>
  <c r="CI205" i="5"/>
  <c r="CJ205" i="5"/>
  <c r="CH206" i="5"/>
  <c r="CI206" i="5"/>
  <c r="CJ206" i="5"/>
  <c r="CH207" i="5"/>
  <c r="CI207" i="5"/>
  <c r="CJ207" i="5"/>
  <c r="CH208" i="5"/>
  <c r="CI208" i="5"/>
  <c r="CJ208" i="5"/>
  <c r="CH209" i="5"/>
  <c r="CI209" i="5"/>
  <c r="CJ209" i="5"/>
  <c r="CH210" i="5"/>
  <c r="CI210" i="5"/>
  <c r="CJ210" i="5"/>
  <c r="CH211" i="5"/>
  <c r="CI211" i="5"/>
  <c r="CJ211" i="5"/>
  <c r="CH212" i="5"/>
  <c r="CI212" i="5"/>
  <c r="CJ212" i="5"/>
  <c r="CH213" i="5"/>
  <c r="CI213" i="5"/>
  <c r="CJ213" i="5"/>
  <c r="CH214" i="5"/>
  <c r="CI214" i="5"/>
  <c r="CJ214" i="5"/>
  <c r="CH215" i="5"/>
  <c r="CI215" i="5"/>
  <c r="CJ215" i="5"/>
  <c r="CH216" i="5"/>
  <c r="CI216" i="5"/>
  <c r="CJ216" i="5"/>
  <c r="CH217" i="5"/>
  <c r="CI217" i="5"/>
  <c r="CJ217" i="5"/>
  <c r="CH218" i="5"/>
  <c r="CI218" i="5"/>
  <c r="CJ218" i="5"/>
  <c r="CH219" i="5"/>
  <c r="CI219" i="5"/>
  <c r="CJ219" i="5"/>
  <c r="CH220" i="5"/>
  <c r="CI220" i="5"/>
  <c r="CJ220" i="5"/>
  <c r="CH221" i="5"/>
  <c r="CI221" i="5"/>
  <c r="CJ221" i="5"/>
  <c r="CH222" i="5"/>
  <c r="CI222" i="5"/>
  <c r="CJ222" i="5"/>
  <c r="CH223" i="5"/>
  <c r="CI223" i="5"/>
  <c r="CJ223" i="5"/>
  <c r="CH224" i="5"/>
  <c r="CI224" i="5"/>
  <c r="CJ224" i="5"/>
  <c r="CH225" i="5"/>
  <c r="CI225" i="5"/>
  <c r="CJ225" i="5"/>
  <c r="CH226" i="5"/>
  <c r="CI226" i="5"/>
  <c r="CJ226" i="5"/>
  <c r="CH227" i="5"/>
  <c r="CI227" i="5"/>
  <c r="CJ227" i="5"/>
  <c r="CH228" i="5"/>
  <c r="CI228" i="5"/>
  <c r="CJ228" i="5"/>
  <c r="CH229" i="5"/>
  <c r="CI229" i="5"/>
  <c r="CJ229" i="5"/>
  <c r="CH230" i="5"/>
  <c r="CI230" i="5"/>
  <c r="CJ230" i="5"/>
  <c r="CH231" i="5"/>
  <c r="CI231" i="5"/>
  <c r="CJ231" i="5"/>
  <c r="CH232" i="5"/>
  <c r="CI232" i="5"/>
  <c r="CJ232" i="5"/>
  <c r="CH233" i="5"/>
  <c r="CI233" i="5"/>
  <c r="CJ233" i="5"/>
  <c r="CH234" i="5"/>
  <c r="CI234" i="5"/>
  <c r="CJ234" i="5"/>
  <c r="CH235" i="5"/>
  <c r="CI235" i="5"/>
  <c r="CJ235" i="5"/>
  <c r="CH236" i="5"/>
  <c r="CI236" i="5"/>
  <c r="CJ236" i="5"/>
  <c r="CH237" i="5"/>
  <c r="CI237" i="5"/>
  <c r="CJ237" i="5"/>
  <c r="CH238" i="5"/>
  <c r="CI238" i="5"/>
  <c r="CJ238" i="5"/>
  <c r="CH239" i="5"/>
  <c r="CI239" i="5"/>
  <c r="CJ239" i="5"/>
  <c r="CH240" i="5"/>
  <c r="CI240" i="5"/>
  <c r="CJ240" i="5"/>
  <c r="CH241" i="5"/>
  <c r="CI241" i="5"/>
  <c r="CJ241" i="5"/>
  <c r="CH242" i="5"/>
  <c r="CI242" i="5"/>
  <c r="CJ242" i="5"/>
  <c r="CH243" i="5"/>
  <c r="CI243" i="5"/>
  <c r="CJ243" i="5"/>
  <c r="CH244" i="5"/>
  <c r="CI244" i="5"/>
  <c r="CJ244" i="5"/>
  <c r="CH245" i="5"/>
  <c r="CI245" i="5"/>
  <c r="CJ245" i="5"/>
  <c r="CH246" i="5"/>
  <c r="CI246" i="5"/>
  <c r="CJ246" i="5"/>
  <c r="CH247" i="5"/>
  <c r="CI247" i="5"/>
  <c r="CJ247" i="5"/>
  <c r="CH248" i="5"/>
  <c r="CI248" i="5"/>
  <c r="CJ248" i="5"/>
  <c r="CH249" i="5"/>
  <c r="CI249" i="5"/>
  <c r="CJ249" i="5"/>
  <c r="CH250" i="5"/>
  <c r="CI250" i="5"/>
  <c r="CJ250" i="5"/>
  <c r="CH251" i="5"/>
  <c r="CI251" i="5"/>
  <c r="CJ251" i="5"/>
  <c r="CH252" i="5"/>
  <c r="CI252" i="5"/>
  <c r="CJ252" i="5"/>
  <c r="CH253" i="5"/>
  <c r="CI253" i="5"/>
  <c r="CJ253" i="5"/>
  <c r="CH254" i="5"/>
  <c r="CI254" i="5"/>
  <c r="CJ254" i="5"/>
  <c r="CH255" i="5"/>
  <c r="CI255" i="5"/>
  <c r="CJ255" i="5"/>
  <c r="CH256" i="5"/>
  <c r="CI256" i="5"/>
  <c r="CJ256" i="5"/>
  <c r="CH257" i="5"/>
  <c r="CI257" i="5"/>
  <c r="CJ257" i="5"/>
  <c r="CH258" i="5"/>
  <c r="CI258" i="5"/>
  <c r="CJ258" i="5"/>
  <c r="CH259" i="5"/>
  <c r="CI259" i="5"/>
  <c r="CJ259" i="5"/>
  <c r="CH260" i="5"/>
  <c r="CI260" i="5"/>
  <c r="CJ260" i="5"/>
  <c r="CH261" i="5"/>
  <c r="CI261" i="5"/>
  <c r="CJ261" i="5"/>
  <c r="CH262" i="5"/>
  <c r="CI262" i="5"/>
  <c r="CJ262" i="5"/>
  <c r="CH263" i="5"/>
  <c r="CI263" i="5"/>
  <c r="CJ263" i="5"/>
  <c r="CH264" i="5"/>
  <c r="CI264" i="5"/>
  <c r="CJ264" i="5"/>
  <c r="CH265" i="5"/>
  <c r="CI265" i="5"/>
  <c r="CJ265" i="5"/>
  <c r="CH266" i="5"/>
  <c r="CI266" i="5"/>
  <c r="CJ266" i="5"/>
  <c r="CH267" i="5"/>
  <c r="CI267" i="5"/>
  <c r="CJ267" i="5"/>
  <c r="CH268" i="5"/>
  <c r="CI268" i="5"/>
  <c r="CJ268" i="5"/>
  <c r="CH269" i="5"/>
  <c r="CI269" i="5"/>
  <c r="CJ269" i="5"/>
  <c r="CH270" i="5"/>
  <c r="CI270" i="5"/>
  <c r="CJ270" i="5"/>
  <c r="CH271" i="5"/>
  <c r="CI271" i="5"/>
  <c r="CJ271" i="5"/>
  <c r="CH272" i="5"/>
  <c r="CI272" i="5"/>
  <c r="CJ272" i="5"/>
  <c r="CH273" i="5"/>
  <c r="CI273" i="5"/>
  <c r="CJ273" i="5"/>
  <c r="CH274" i="5"/>
  <c r="CI274" i="5"/>
  <c r="CJ274" i="5"/>
  <c r="CH275" i="5"/>
  <c r="CI275" i="5"/>
  <c r="CJ275" i="5"/>
  <c r="CH276" i="5"/>
  <c r="CI276" i="5"/>
  <c r="CJ276" i="5"/>
  <c r="CH277" i="5"/>
  <c r="CI277" i="5"/>
  <c r="CJ277" i="5"/>
  <c r="CH278" i="5"/>
  <c r="CI278" i="5"/>
  <c r="CJ278" i="5"/>
  <c r="CH279" i="5"/>
  <c r="CI279" i="5"/>
  <c r="CJ279" i="5"/>
  <c r="CH280" i="5"/>
  <c r="CI280" i="5"/>
  <c r="CJ280" i="5"/>
  <c r="CH281" i="5"/>
  <c r="CI281" i="5"/>
  <c r="CJ281" i="5"/>
  <c r="CH282" i="5"/>
  <c r="CI282" i="5"/>
  <c r="CJ282" i="5"/>
  <c r="CH283" i="5"/>
  <c r="CI283" i="5"/>
  <c r="CJ283" i="5"/>
  <c r="CH284" i="5"/>
  <c r="CI284" i="5"/>
  <c r="CJ284" i="5"/>
  <c r="CH285" i="5"/>
  <c r="CI285" i="5"/>
  <c r="CJ285" i="5"/>
  <c r="CH286" i="5"/>
  <c r="CI286" i="5"/>
  <c r="CJ286" i="5"/>
  <c r="CH287" i="5"/>
  <c r="CI287" i="5"/>
  <c r="CJ287" i="5"/>
  <c r="CH288" i="5"/>
  <c r="CI288" i="5"/>
  <c r="CJ288" i="5"/>
  <c r="CH289" i="5"/>
  <c r="CI289" i="5"/>
  <c r="CJ289" i="5"/>
  <c r="CH290" i="5"/>
  <c r="CI290" i="5"/>
  <c r="CJ290" i="5"/>
  <c r="CH291" i="5"/>
  <c r="CI291" i="5"/>
  <c r="CJ291" i="5"/>
  <c r="CH292" i="5"/>
  <c r="CI292" i="5"/>
  <c r="CJ292" i="5"/>
  <c r="CH293" i="5"/>
  <c r="CI293" i="5"/>
  <c r="CJ293" i="5"/>
  <c r="CH294" i="5"/>
  <c r="CI294" i="5"/>
  <c r="CJ294" i="5"/>
  <c r="CH295" i="5"/>
  <c r="CI295" i="5"/>
  <c r="CJ295" i="5"/>
  <c r="CH296" i="5"/>
  <c r="CI296" i="5"/>
  <c r="CJ296" i="5"/>
  <c r="CH297" i="5"/>
  <c r="CI297" i="5"/>
  <c r="CJ297" i="5"/>
  <c r="CH298" i="5"/>
  <c r="CI298" i="5"/>
  <c r="CJ298" i="5"/>
  <c r="CH299" i="5"/>
  <c r="CI299" i="5"/>
  <c r="CJ299" i="5"/>
  <c r="CH300" i="5"/>
  <c r="CI300" i="5"/>
  <c r="CJ300" i="5"/>
  <c r="CH301" i="5"/>
  <c r="CI301" i="5"/>
  <c r="CJ301" i="5"/>
  <c r="CH302" i="5"/>
  <c r="CI302" i="5"/>
  <c r="CJ302" i="5"/>
  <c r="CH303" i="5"/>
  <c r="CI303" i="5"/>
  <c r="CJ303" i="5"/>
  <c r="CH304" i="5"/>
  <c r="CI304" i="5"/>
  <c r="CJ304" i="5"/>
  <c r="CH305" i="5"/>
  <c r="CI305" i="5"/>
  <c r="CJ305" i="5"/>
  <c r="CH306" i="5"/>
  <c r="CI306" i="5"/>
  <c r="CJ306" i="5"/>
  <c r="CH307" i="5"/>
  <c r="CI307" i="5"/>
  <c r="CJ307" i="5"/>
  <c r="CH308" i="5"/>
  <c r="CI308" i="5"/>
  <c r="CJ308" i="5"/>
  <c r="CH309" i="5"/>
  <c r="CI309" i="5"/>
  <c r="CJ309" i="5"/>
  <c r="CH310" i="5"/>
  <c r="CI310" i="5"/>
  <c r="CJ310" i="5"/>
  <c r="CH311" i="5"/>
  <c r="CI311" i="5"/>
  <c r="CJ311" i="5"/>
  <c r="CH312" i="5"/>
  <c r="CI312" i="5"/>
  <c r="CJ312" i="5"/>
  <c r="CH313" i="5"/>
  <c r="CI313" i="5"/>
  <c r="CJ313" i="5"/>
  <c r="CH314" i="5"/>
  <c r="CI314" i="5"/>
  <c r="CJ314" i="5"/>
  <c r="CH315" i="5"/>
  <c r="CI315" i="5"/>
  <c r="CJ315" i="5"/>
  <c r="CH316" i="5"/>
  <c r="CI316" i="5"/>
  <c r="CJ316" i="5"/>
  <c r="CH317" i="5"/>
  <c r="CI317" i="5"/>
  <c r="CJ317" i="5"/>
  <c r="CH318" i="5"/>
  <c r="CI318" i="5"/>
  <c r="CJ318" i="5"/>
  <c r="CH319" i="5"/>
  <c r="CI319" i="5"/>
  <c r="CJ319" i="5"/>
  <c r="CH320" i="5"/>
  <c r="CI320" i="5"/>
  <c r="CJ320" i="5"/>
  <c r="CH321" i="5"/>
  <c r="CI321" i="5"/>
  <c r="CJ321" i="5"/>
  <c r="CH322" i="5"/>
  <c r="CI322" i="5"/>
  <c r="CJ322" i="5"/>
  <c r="CH13" i="5"/>
  <c r="CI13" i="5"/>
  <c r="CJ13" i="5"/>
  <c r="CH14" i="5"/>
  <c r="CI14" i="5"/>
  <c r="CJ14" i="5"/>
  <c r="CH15" i="5"/>
  <c r="CI15" i="5"/>
  <c r="CJ15" i="5"/>
  <c r="CH16" i="5"/>
  <c r="CI16" i="5"/>
  <c r="CJ16" i="5"/>
  <c r="CH17" i="5"/>
  <c r="CI17" i="5"/>
  <c r="CJ17" i="5"/>
  <c r="CH18" i="5"/>
  <c r="CI18" i="5"/>
  <c r="CJ18" i="5"/>
  <c r="CH19" i="5"/>
  <c r="CI19" i="5"/>
  <c r="CJ19" i="5"/>
  <c r="CH20" i="5"/>
  <c r="CI20" i="5"/>
  <c r="CJ20" i="5"/>
  <c r="CH21" i="5"/>
  <c r="CI21" i="5"/>
  <c r="CJ21" i="5"/>
  <c r="CH22" i="5"/>
  <c r="CI22" i="5"/>
  <c r="CJ22" i="5"/>
  <c r="CJ12" i="5"/>
  <c r="CI12" i="5"/>
  <c r="CH12" i="5"/>
  <c r="B30" i="5" l="1"/>
  <c r="B23" i="5"/>
  <c r="B24" i="5"/>
  <c r="B25" i="5"/>
  <c r="B35" i="5" s="1"/>
  <c r="B45" i="5" s="1"/>
  <c r="B55" i="5" s="1"/>
  <c r="B26" i="5"/>
  <c r="B27" i="5"/>
  <c r="B28" i="5"/>
  <c r="CN28" i="5" s="1"/>
  <c r="B29" i="5"/>
  <c r="B39" i="5" s="1"/>
  <c r="B49" i="5" s="1"/>
  <c r="B59" i="5" s="1"/>
  <c r="B69" i="5" s="1"/>
  <c r="B22" i="5"/>
  <c r="CQ14" i="5"/>
  <c r="CP14" i="5"/>
  <c r="CN14" i="5"/>
  <c r="CM14" i="5"/>
  <c r="CM19" i="5"/>
  <c r="CN19" i="5"/>
  <c r="CP19" i="5"/>
  <c r="CQ19" i="5"/>
  <c r="CM20" i="5"/>
  <c r="CN20" i="5"/>
  <c r="CP20" i="5"/>
  <c r="CQ20" i="5"/>
  <c r="CM21" i="5"/>
  <c r="CN21" i="5"/>
  <c r="CP21" i="5"/>
  <c r="CQ21" i="5"/>
  <c r="CM29" i="5"/>
  <c r="CP29" i="5"/>
  <c r="CQ29" i="5"/>
  <c r="CN30" i="5"/>
  <c r="CM31" i="5"/>
  <c r="CN31" i="5"/>
  <c r="CP51" i="5"/>
  <c r="CM91" i="5"/>
  <c r="CN91" i="5"/>
  <c r="CP91" i="5"/>
  <c r="CQ91" i="5"/>
  <c r="CM101" i="5"/>
  <c r="CN101" i="5"/>
  <c r="CP101" i="5"/>
  <c r="CQ101" i="5"/>
  <c r="CM181" i="5"/>
  <c r="CN181" i="5"/>
  <c r="CP181" i="5"/>
  <c r="CQ181" i="5"/>
  <c r="CM191" i="5"/>
  <c r="CN191" i="5"/>
  <c r="CP191" i="5"/>
  <c r="CQ191" i="5"/>
  <c r="CM271" i="5"/>
  <c r="CN271" i="5"/>
  <c r="CP271" i="5"/>
  <c r="CQ271" i="5"/>
  <c r="CM281" i="5"/>
  <c r="CN281" i="5"/>
  <c r="CP281" i="5"/>
  <c r="CQ281" i="5"/>
  <c r="CP13" i="5"/>
  <c r="CQ13" i="5"/>
  <c r="CP15" i="5"/>
  <c r="CQ15" i="5"/>
  <c r="CP16" i="5"/>
  <c r="CQ16" i="5"/>
  <c r="CP17" i="5"/>
  <c r="CQ17" i="5"/>
  <c r="CP18" i="5"/>
  <c r="CQ18" i="5"/>
  <c r="CQ12" i="5"/>
  <c r="CP12" i="5"/>
  <c r="CM18" i="5"/>
  <c r="CN18" i="5"/>
  <c r="CM12" i="5"/>
  <c r="CN12" i="5"/>
  <c r="CM13" i="5"/>
  <c r="CN13" i="5"/>
  <c r="CM15" i="5"/>
  <c r="CN15" i="5"/>
  <c r="CM16" i="5"/>
  <c r="CN16" i="5"/>
  <c r="CN17" i="5"/>
  <c r="CM17" i="5"/>
  <c r="A12" i="5"/>
  <c r="A22" i="5" s="1"/>
  <c r="A32" i="5" s="1"/>
  <c r="A42" i="5" s="1"/>
  <c r="A52" i="5" s="1"/>
  <c r="A62" i="5" s="1"/>
  <c r="A72" i="5" s="1"/>
  <c r="A82" i="5" s="1"/>
  <c r="A92" i="5" s="1"/>
  <c r="A102" i="5" s="1"/>
  <c r="A112" i="5" s="1"/>
  <c r="A122" i="5" s="1"/>
  <c r="A132" i="5" s="1"/>
  <c r="A142" i="5" s="1"/>
  <c r="A152" i="5" s="1"/>
  <c r="A162" i="5" s="1"/>
  <c r="A172" i="5" s="1"/>
  <c r="A182" i="5" s="1"/>
  <c r="A192" i="5" s="1"/>
  <c r="A202" i="5" s="1"/>
  <c r="A212" i="5" s="1"/>
  <c r="A222" i="5" s="1"/>
  <c r="A232" i="5" s="1"/>
  <c r="A242" i="5" s="1"/>
  <c r="A252" i="5" s="1"/>
  <c r="A262" i="5" s="1"/>
  <c r="A272" i="5" s="1"/>
  <c r="A282" i="5" s="1"/>
  <c r="A292" i="5" s="1"/>
  <c r="A302" i="5" s="1"/>
  <c r="A312" i="5" s="1"/>
  <c r="A322" i="5" s="1"/>
  <c r="A332" i="5" s="1"/>
  <c r="A342" i="5" s="1"/>
  <c r="A352" i="5" s="1"/>
  <c r="A362" i="5" s="1"/>
  <c r="A372" i="5" s="1"/>
  <c r="CP24" i="5" l="1"/>
  <c r="CN29" i="5"/>
  <c r="B37" i="5"/>
  <c r="B79" i="5"/>
  <c r="B89" i="5" s="1"/>
  <c r="B99" i="5" s="1"/>
  <c r="B109" i="5" s="1"/>
  <c r="CM109" i="5" s="1"/>
  <c r="CP37" i="5"/>
  <c r="CQ37" i="5"/>
  <c r="B65" i="5"/>
  <c r="CP65" i="5" s="1"/>
  <c r="CQ55" i="5"/>
  <c r="CM55" i="5"/>
  <c r="CN55" i="5"/>
  <c r="CP55" i="5"/>
  <c r="CM22" i="5"/>
  <c r="B32" i="5"/>
  <c r="B42" i="5" s="1"/>
  <c r="CM42" i="5" s="1"/>
  <c r="B36" i="5"/>
  <c r="B46" i="5" s="1"/>
  <c r="CN46" i="5" s="1"/>
  <c r="B47" i="5"/>
  <c r="B34" i="5"/>
  <c r="B44" i="5" s="1"/>
  <c r="B54" i="5" s="1"/>
  <c r="B64" i="5" s="1"/>
  <c r="CQ24" i="5"/>
  <c r="B33" i="5"/>
  <c r="CP33" i="5" s="1"/>
  <c r="B38" i="5"/>
  <c r="CQ28" i="5"/>
  <c r="B40" i="5"/>
  <c r="B50" i="5" s="1"/>
  <c r="B60" i="5" s="1"/>
  <c r="CN37" i="5"/>
  <c r="CM30" i="5"/>
  <c r="CQ30" i="5"/>
  <c r="CM27" i="5"/>
  <c r="CN51" i="5"/>
  <c r="CP28" i="5"/>
  <c r="CN42" i="5"/>
  <c r="CQ51" i="5"/>
  <c r="CN27" i="5"/>
  <c r="CM28" i="5"/>
  <c r="CM51" i="5"/>
  <c r="CP31" i="5"/>
  <c r="CQ59" i="5"/>
  <c r="CM23" i="5"/>
  <c r="CP131" i="5"/>
  <c r="CQ131" i="5"/>
  <c r="CP59" i="5"/>
  <c r="CN23" i="5"/>
  <c r="CN131" i="5"/>
  <c r="CN59" i="5"/>
  <c r="CP23" i="5"/>
  <c r="CN50" i="5"/>
  <c r="CQ23" i="5"/>
  <c r="CM131" i="5"/>
  <c r="CM59" i="5"/>
  <c r="CP25" i="5"/>
  <c r="CN25" i="5"/>
  <c r="CM25" i="5"/>
  <c r="CQ25" i="5"/>
  <c r="CQ26" i="5"/>
  <c r="CP26" i="5"/>
  <c r="CN26" i="5"/>
  <c r="CM26" i="5"/>
  <c r="CP27" i="5"/>
  <c r="CQ27" i="5"/>
  <c r="A14" i="5"/>
  <c r="CQ69" i="5"/>
  <c r="CN60" i="5"/>
  <c r="CQ41" i="5"/>
  <c r="CN24" i="5"/>
  <c r="CN22" i="5"/>
  <c r="CM69" i="5"/>
  <c r="CM41" i="5"/>
  <c r="CP30" i="5"/>
  <c r="CP22" i="5"/>
  <c r="CQ31" i="5"/>
  <c r="CN69" i="5"/>
  <c r="CN41" i="5"/>
  <c r="CQ22" i="5"/>
  <c r="CP69" i="5"/>
  <c r="CP41" i="5"/>
  <c r="CM24" i="5"/>
  <c r="CP42" i="5" l="1"/>
  <c r="CQ42" i="5"/>
  <c r="CP109" i="5"/>
  <c r="B56" i="5"/>
  <c r="CM32" i="5"/>
  <c r="CN32" i="5"/>
  <c r="CQ32" i="5"/>
  <c r="CP32" i="5"/>
  <c r="CP46" i="5"/>
  <c r="CQ46" i="5"/>
  <c r="CM37" i="5"/>
  <c r="A13" i="5"/>
  <c r="A24" i="5"/>
  <c r="A34" i="5" s="1"/>
  <c r="A44" i="5" s="1"/>
  <c r="A54" i="5" s="1"/>
  <c r="A64" i="5" s="1"/>
  <c r="A74" i="5" s="1"/>
  <c r="A84" i="5" s="1"/>
  <c r="A94" i="5" s="1"/>
  <c r="A104" i="5" s="1"/>
  <c r="A114" i="5" s="1"/>
  <c r="A124" i="5" s="1"/>
  <c r="A134" i="5" s="1"/>
  <c r="A144" i="5" s="1"/>
  <c r="A154" i="5" s="1"/>
  <c r="A164" i="5" s="1"/>
  <c r="A174" i="5" s="1"/>
  <c r="A184" i="5" s="1"/>
  <c r="A194" i="5" s="1"/>
  <c r="A204" i="5" s="1"/>
  <c r="A214" i="5" s="1"/>
  <c r="A224" i="5" s="1"/>
  <c r="A234" i="5" s="1"/>
  <c r="A244" i="5" s="1"/>
  <c r="A254" i="5" s="1"/>
  <c r="A264" i="5" s="1"/>
  <c r="A274" i="5" s="1"/>
  <c r="A284" i="5" s="1"/>
  <c r="A294" i="5" s="1"/>
  <c r="A304" i="5" s="1"/>
  <c r="A314" i="5" s="1"/>
  <c r="A324" i="5" s="1"/>
  <c r="A334" i="5" s="1"/>
  <c r="A344" i="5" s="1"/>
  <c r="A354" i="5" s="1"/>
  <c r="A364" i="5" s="1"/>
  <c r="A374" i="5" s="1"/>
  <c r="B75" i="5"/>
  <c r="B85" i="5" s="1"/>
  <c r="B95" i="5" s="1"/>
  <c r="CN65" i="5"/>
  <c r="CM46" i="5"/>
  <c r="CN47" i="5"/>
  <c r="CP47" i="5"/>
  <c r="B57" i="5"/>
  <c r="B67" i="5" s="1"/>
  <c r="B77" i="5" s="1"/>
  <c r="CQ47" i="5"/>
  <c r="CM47" i="5"/>
  <c r="B52" i="5"/>
  <c r="B62" i="5" s="1"/>
  <c r="B72" i="5" s="1"/>
  <c r="B82" i="5" s="1"/>
  <c r="CN109" i="5"/>
  <c r="B119" i="5"/>
  <c r="CQ109" i="5"/>
  <c r="CQ65" i="5"/>
  <c r="CM65" i="5"/>
  <c r="CM64" i="5"/>
  <c r="CN64" i="5"/>
  <c r="CP64" i="5"/>
  <c r="B74" i="5"/>
  <c r="B84" i="5" s="1"/>
  <c r="B94" i="5" s="1"/>
  <c r="B104" i="5" s="1"/>
  <c r="CQ64" i="5"/>
  <c r="B43" i="5"/>
  <c r="B53" i="5" s="1"/>
  <c r="B63" i="5" s="1"/>
  <c r="B73" i="5" s="1"/>
  <c r="CQ33" i="5"/>
  <c r="CN33" i="5"/>
  <c r="CM33" i="5"/>
  <c r="CN56" i="5"/>
  <c r="CP38" i="5"/>
  <c r="CM38" i="5"/>
  <c r="CQ38" i="5"/>
  <c r="B48" i="5"/>
  <c r="B58" i="5" s="1"/>
  <c r="B68" i="5" s="1"/>
  <c r="CN38" i="5"/>
  <c r="B70" i="5"/>
  <c r="B80" i="5" s="1"/>
  <c r="B90" i="5" s="1"/>
  <c r="B100" i="5" s="1"/>
  <c r="CQ50" i="5"/>
  <c r="CP50" i="5"/>
  <c r="CQ60" i="5"/>
  <c r="CP60" i="5"/>
  <c r="CM60" i="5"/>
  <c r="CM50" i="5"/>
  <c r="CN39" i="5"/>
  <c r="CM39" i="5"/>
  <c r="CP39" i="5"/>
  <c r="CQ39" i="5"/>
  <c r="CM40" i="5"/>
  <c r="CN40" i="5"/>
  <c r="CQ40" i="5"/>
  <c r="CP40" i="5"/>
  <c r="CQ34" i="5"/>
  <c r="CP34" i="5"/>
  <c r="CM34" i="5"/>
  <c r="CN34" i="5"/>
  <c r="CQ35" i="5"/>
  <c r="CP35" i="5"/>
  <c r="CN35" i="5"/>
  <c r="CM35" i="5"/>
  <c r="CM36" i="5"/>
  <c r="CN36" i="5"/>
  <c r="CQ36" i="5"/>
  <c r="CP36" i="5"/>
  <c r="CP141" i="5"/>
  <c r="CN141" i="5"/>
  <c r="CM141" i="5"/>
  <c r="CQ141" i="5"/>
  <c r="CQ56" i="5" l="1"/>
  <c r="CP56" i="5"/>
  <c r="B66" i="5"/>
  <c r="B76" i="5" s="1"/>
  <c r="B86" i="5" s="1"/>
  <c r="CM56" i="5"/>
  <c r="B87" i="5"/>
  <c r="CN77" i="5"/>
  <c r="CQ77" i="5"/>
  <c r="CP77" i="5"/>
  <c r="CM77" i="5"/>
  <c r="CP82" i="5"/>
  <c r="B92" i="5"/>
  <c r="CQ82" i="5"/>
  <c r="CN82" i="5"/>
  <c r="CM82" i="5"/>
  <c r="CN48" i="5"/>
  <c r="B129" i="5"/>
  <c r="B139" i="5" s="1"/>
  <c r="B149" i="5" s="1"/>
  <c r="B159" i="5" s="1"/>
  <c r="B169" i="5" s="1"/>
  <c r="B179" i="5" s="1"/>
  <c r="B189" i="5" s="1"/>
  <c r="B199" i="5" s="1"/>
  <c r="CN119" i="5"/>
  <c r="CP119" i="5"/>
  <c r="CQ119" i="5"/>
  <c r="CM119" i="5"/>
  <c r="B105" i="5"/>
  <c r="CQ95" i="5"/>
  <c r="CM95" i="5"/>
  <c r="CN95" i="5"/>
  <c r="CP95" i="5"/>
  <c r="A15" i="5"/>
  <c r="A23" i="5"/>
  <c r="A33" i="5" s="1"/>
  <c r="A43" i="5" s="1"/>
  <c r="A53" i="5" s="1"/>
  <c r="A63" i="5" s="1"/>
  <c r="A73" i="5" s="1"/>
  <c r="A83" i="5" s="1"/>
  <c r="A93" i="5" s="1"/>
  <c r="A103" i="5" s="1"/>
  <c r="A113" i="5" s="1"/>
  <c r="A123" i="5" s="1"/>
  <c r="A133" i="5" s="1"/>
  <c r="A143" i="5" s="1"/>
  <c r="A153" i="5" s="1"/>
  <c r="A163" i="5" s="1"/>
  <c r="A173" i="5" s="1"/>
  <c r="A183" i="5" s="1"/>
  <c r="A193" i="5" s="1"/>
  <c r="A203" i="5" s="1"/>
  <c r="A213" i="5" s="1"/>
  <c r="A223" i="5" s="1"/>
  <c r="A233" i="5" s="1"/>
  <c r="A243" i="5" s="1"/>
  <c r="A253" i="5" s="1"/>
  <c r="A263" i="5" s="1"/>
  <c r="A273" i="5" s="1"/>
  <c r="A283" i="5" s="1"/>
  <c r="A293" i="5" s="1"/>
  <c r="A303" i="5" s="1"/>
  <c r="A313" i="5" s="1"/>
  <c r="A323" i="5" s="1"/>
  <c r="A333" i="5" s="1"/>
  <c r="A343" i="5" s="1"/>
  <c r="A353" i="5" s="1"/>
  <c r="A363" i="5" s="1"/>
  <c r="A373" i="5" s="1"/>
  <c r="CM74" i="5"/>
  <c r="CQ74" i="5"/>
  <c r="CP74" i="5"/>
  <c r="CN74" i="5"/>
  <c r="B114" i="5"/>
  <c r="CQ104" i="5"/>
  <c r="CN104" i="5"/>
  <c r="CM104" i="5"/>
  <c r="CP104" i="5"/>
  <c r="B83" i="5"/>
  <c r="CN73" i="5"/>
  <c r="CM73" i="5"/>
  <c r="CP73" i="5"/>
  <c r="CQ73" i="5"/>
  <c r="B96" i="5"/>
  <c r="CM86" i="5"/>
  <c r="CN86" i="5"/>
  <c r="CP48" i="5"/>
  <c r="CQ48" i="5"/>
  <c r="CM48" i="5"/>
  <c r="B78" i="5"/>
  <c r="CQ68" i="5"/>
  <c r="CN68" i="5"/>
  <c r="CM68" i="5"/>
  <c r="CP68" i="5"/>
  <c r="CM100" i="5"/>
  <c r="B110" i="5"/>
  <c r="CQ100" i="5"/>
  <c r="CP100" i="5"/>
  <c r="CN100" i="5"/>
  <c r="CP45" i="5"/>
  <c r="CN45" i="5"/>
  <c r="CM45" i="5"/>
  <c r="CQ45" i="5"/>
  <c r="CP149" i="5"/>
  <c r="CQ149" i="5"/>
  <c r="CM44" i="5"/>
  <c r="CN44" i="5"/>
  <c r="CQ44" i="5"/>
  <c r="CP44" i="5"/>
  <c r="CQ43" i="5"/>
  <c r="CP43" i="5"/>
  <c r="CN43" i="5"/>
  <c r="CM43" i="5"/>
  <c r="CP49" i="5"/>
  <c r="CN49" i="5"/>
  <c r="CM49" i="5"/>
  <c r="CQ49" i="5"/>
  <c r="CP57" i="5"/>
  <c r="CN57" i="5"/>
  <c r="CM57" i="5"/>
  <c r="CQ57" i="5"/>
  <c r="CQ86" i="5" l="1"/>
  <c r="CP86" i="5"/>
  <c r="CQ199" i="5"/>
  <c r="B209" i="5"/>
  <c r="CP199" i="5"/>
  <c r="CN199" i="5"/>
  <c r="CM199" i="5"/>
  <c r="CQ92" i="5"/>
  <c r="B102" i="5"/>
  <c r="B112" i="5" s="1"/>
  <c r="B122" i="5" s="1"/>
  <c r="CN92" i="5"/>
  <c r="CP92" i="5"/>
  <c r="CM92" i="5"/>
  <c r="CM149" i="5"/>
  <c r="A16" i="5"/>
  <c r="A25" i="5"/>
  <c r="A35" i="5" s="1"/>
  <c r="A45" i="5" s="1"/>
  <c r="A55" i="5" s="1"/>
  <c r="A65" i="5" s="1"/>
  <c r="A75" i="5" s="1"/>
  <c r="A85" i="5" s="1"/>
  <c r="A95" i="5" s="1"/>
  <c r="A105" i="5" s="1"/>
  <c r="A115" i="5" s="1"/>
  <c r="A125" i="5" s="1"/>
  <c r="A135" i="5" s="1"/>
  <c r="A145" i="5" s="1"/>
  <c r="A155" i="5" s="1"/>
  <c r="A165" i="5" s="1"/>
  <c r="A175" i="5" s="1"/>
  <c r="A185" i="5" s="1"/>
  <c r="A195" i="5" s="1"/>
  <c r="A205" i="5" s="1"/>
  <c r="A215" i="5" s="1"/>
  <c r="A225" i="5" s="1"/>
  <c r="A235" i="5" s="1"/>
  <c r="A245" i="5" s="1"/>
  <c r="A255" i="5" s="1"/>
  <c r="A265" i="5" s="1"/>
  <c r="A275" i="5" s="1"/>
  <c r="A285" i="5" s="1"/>
  <c r="A295" i="5" s="1"/>
  <c r="A305" i="5" s="1"/>
  <c r="A315" i="5" s="1"/>
  <c r="A325" i="5" s="1"/>
  <c r="A335" i="5" s="1"/>
  <c r="A345" i="5" s="1"/>
  <c r="A355" i="5" s="1"/>
  <c r="A365" i="5" s="1"/>
  <c r="A375" i="5" s="1"/>
  <c r="B115" i="5"/>
  <c r="B125" i="5" s="1"/>
  <c r="B135" i="5" s="1"/>
  <c r="B145" i="5" s="1"/>
  <c r="CP105" i="5"/>
  <c r="CQ105" i="5"/>
  <c r="CN105" i="5"/>
  <c r="CM105" i="5"/>
  <c r="CN149" i="5"/>
  <c r="B97" i="5"/>
  <c r="B107" i="5" s="1"/>
  <c r="B117" i="5" s="1"/>
  <c r="B127" i="5" s="1"/>
  <c r="CM87" i="5"/>
  <c r="CQ87" i="5"/>
  <c r="CN87" i="5"/>
  <c r="CP87" i="5"/>
  <c r="B124" i="5"/>
  <c r="B134" i="5" s="1"/>
  <c r="B144" i="5" s="1"/>
  <c r="B154" i="5" s="1"/>
  <c r="CP114" i="5"/>
  <c r="CQ114" i="5"/>
  <c r="CN114" i="5"/>
  <c r="CM114" i="5"/>
  <c r="B93" i="5"/>
  <c r="B103" i="5" s="1"/>
  <c r="B113" i="5" s="1"/>
  <c r="CP83" i="5"/>
  <c r="CN83" i="5"/>
  <c r="CM83" i="5"/>
  <c r="CQ83" i="5"/>
  <c r="B106" i="5"/>
  <c r="B116" i="5" s="1"/>
  <c r="B126" i="5" s="1"/>
  <c r="B136" i="5" s="1"/>
  <c r="CP96" i="5"/>
  <c r="CN96" i="5"/>
  <c r="CM96" i="5"/>
  <c r="CQ96" i="5"/>
  <c r="B88" i="5"/>
  <c r="B98" i="5" s="1"/>
  <c r="B108" i="5" s="1"/>
  <c r="B118" i="5" s="1"/>
  <c r="CP78" i="5"/>
  <c r="CM78" i="5"/>
  <c r="CQ78" i="5"/>
  <c r="CN78" i="5"/>
  <c r="CQ110" i="5"/>
  <c r="CM110" i="5"/>
  <c r="B120" i="5"/>
  <c r="B130" i="5" s="1"/>
  <c r="B140" i="5" s="1"/>
  <c r="CP110" i="5"/>
  <c r="CN110" i="5"/>
  <c r="CP53" i="5"/>
  <c r="CN53" i="5"/>
  <c r="CM53" i="5"/>
  <c r="CQ53" i="5"/>
  <c r="CQ66" i="5"/>
  <c r="CN66" i="5"/>
  <c r="CP66" i="5"/>
  <c r="CM66" i="5"/>
  <c r="CQ58" i="5"/>
  <c r="CP58" i="5"/>
  <c r="CN58" i="5"/>
  <c r="CM58" i="5"/>
  <c r="CQ54" i="5"/>
  <c r="CP54" i="5"/>
  <c r="CN54" i="5"/>
  <c r="CM54" i="5"/>
  <c r="CM52" i="5"/>
  <c r="CN52" i="5"/>
  <c r="CQ52" i="5"/>
  <c r="CP52" i="5"/>
  <c r="CQ159" i="5"/>
  <c r="CP159" i="5"/>
  <c r="CN159" i="5"/>
  <c r="CM159" i="5"/>
  <c r="CM127" i="5" l="1"/>
  <c r="CN127" i="5"/>
  <c r="B137" i="5"/>
  <c r="CP127" i="5"/>
  <c r="CQ127" i="5"/>
  <c r="A26" i="5"/>
  <c r="A36" i="5" s="1"/>
  <c r="A46" i="5" s="1"/>
  <c r="A56" i="5" s="1"/>
  <c r="A66" i="5" s="1"/>
  <c r="A76" i="5" s="1"/>
  <c r="A86" i="5" s="1"/>
  <c r="A96" i="5" s="1"/>
  <c r="A106" i="5" s="1"/>
  <c r="A116" i="5" s="1"/>
  <c r="A126" i="5" s="1"/>
  <c r="A136" i="5" s="1"/>
  <c r="A146" i="5" s="1"/>
  <c r="A156" i="5" s="1"/>
  <c r="A166" i="5" s="1"/>
  <c r="A176" i="5" s="1"/>
  <c r="A186" i="5" s="1"/>
  <c r="A196" i="5" s="1"/>
  <c r="A206" i="5" s="1"/>
  <c r="A216" i="5" s="1"/>
  <c r="A226" i="5" s="1"/>
  <c r="A236" i="5" s="1"/>
  <c r="A246" i="5" s="1"/>
  <c r="A256" i="5" s="1"/>
  <c r="A266" i="5" s="1"/>
  <c r="A276" i="5" s="1"/>
  <c r="A286" i="5" s="1"/>
  <c r="A296" i="5" s="1"/>
  <c r="A306" i="5" s="1"/>
  <c r="A316" i="5" s="1"/>
  <c r="A326" i="5" s="1"/>
  <c r="A336" i="5" s="1"/>
  <c r="A346" i="5" s="1"/>
  <c r="A356" i="5" s="1"/>
  <c r="A366" i="5" s="1"/>
  <c r="A376" i="5" s="1"/>
  <c r="A17" i="5"/>
  <c r="B132" i="5"/>
  <c r="CP122" i="5"/>
  <c r="CN122" i="5"/>
  <c r="CM122" i="5"/>
  <c r="CQ122" i="5"/>
  <c r="B219" i="5"/>
  <c r="B229" i="5" s="1"/>
  <c r="B239" i="5" s="1"/>
  <c r="B249" i="5" s="1"/>
  <c r="B259" i="5" s="1"/>
  <c r="B269" i="5" s="1"/>
  <c r="B279" i="5" s="1"/>
  <c r="B289" i="5" s="1"/>
  <c r="CQ209" i="5"/>
  <c r="CP209" i="5"/>
  <c r="CM209" i="5"/>
  <c r="CN209" i="5"/>
  <c r="B155" i="5"/>
  <c r="CN145" i="5"/>
  <c r="CP145" i="5"/>
  <c r="CQ145" i="5"/>
  <c r="CM145" i="5"/>
  <c r="B164" i="5"/>
  <c r="CP154" i="5"/>
  <c r="CQ154" i="5"/>
  <c r="CN154" i="5"/>
  <c r="CM154" i="5"/>
  <c r="B123" i="5"/>
  <c r="CQ113" i="5"/>
  <c r="CN113" i="5"/>
  <c r="CP113" i="5"/>
  <c r="CM113" i="5"/>
  <c r="CM136" i="5"/>
  <c r="CP136" i="5"/>
  <c r="B146" i="5"/>
  <c r="CN136" i="5"/>
  <c r="CQ136" i="5"/>
  <c r="CQ118" i="5"/>
  <c r="CM118" i="5"/>
  <c r="B128" i="5"/>
  <c r="CP118" i="5"/>
  <c r="CN118" i="5"/>
  <c r="B150" i="5"/>
  <c r="CN140" i="5"/>
  <c r="CM140" i="5"/>
  <c r="CP140" i="5"/>
  <c r="CQ140" i="5"/>
  <c r="CM62" i="5"/>
  <c r="CQ62" i="5"/>
  <c r="CP62" i="5"/>
  <c r="CN62" i="5"/>
  <c r="CQ67" i="5"/>
  <c r="CP67" i="5"/>
  <c r="CN67" i="5"/>
  <c r="CM67" i="5"/>
  <c r="CP61" i="5"/>
  <c r="CN61" i="5"/>
  <c r="CM61" i="5"/>
  <c r="CQ61" i="5"/>
  <c r="CQ63" i="5"/>
  <c r="CP63" i="5"/>
  <c r="CN63" i="5"/>
  <c r="CM63" i="5"/>
  <c r="CP75" i="5"/>
  <c r="CQ75" i="5"/>
  <c r="CN75" i="5"/>
  <c r="CM75" i="5"/>
  <c r="B299" i="5" l="1"/>
  <c r="CN289" i="5"/>
  <c r="CP289" i="5"/>
  <c r="CM289" i="5"/>
  <c r="CQ289" i="5"/>
  <c r="CP137" i="5"/>
  <c r="CQ137" i="5"/>
  <c r="CM137" i="5"/>
  <c r="B147" i="5"/>
  <c r="B157" i="5" s="1"/>
  <c r="B167" i="5" s="1"/>
  <c r="CN137" i="5"/>
  <c r="CN155" i="5"/>
  <c r="B165" i="5"/>
  <c r="B175" i="5" s="1"/>
  <c r="B185" i="5" s="1"/>
  <c r="B195" i="5" s="1"/>
  <c r="B205" i="5" s="1"/>
  <c r="B215" i="5" s="1"/>
  <c r="B225" i="5" s="1"/>
  <c r="B235" i="5" s="1"/>
  <c r="CQ155" i="5"/>
  <c r="CM155" i="5"/>
  <c r="CP155" i="5"/>
  <c r="B142" i="5"/>
  <c r="B152" i="5" s="1"/>
  <c r="B162" i="5" s="1"/>
  <c r="B172" i="5" s="1"/>
  <c r="CP132" i="5"/>
  <c r="CM132" i="5"/>
  <c r="CQ132" i="5"/>
  <c r="CN132" i="5"/>
  <c r="A27" i="5"/>
  <c r="A37" i="5" s="1"/>
  <c r="A47" i="5" s="1"/>
  <c r="A57" i="5" s="1"/>
  <c r="A67" i="5" s="1"/>
  <c r="A77" i="5" s="1"/>
  <c r="A87" i="5" s="1"/>
  <c r="A97" i="5" s="1"/>
  <c r="A107" i="5" s="1"/>
  <c r="A117" i="5" s="1"/>
  <c r="A127" i="5" s="1"/>
  <c r="A137" i="5" s="1"/>
  <c r="A147" i="5" s="1"/>
  <c r="A157" i="5" s="1"/>
  <c r="A167" i="5" s="1"/>
  <c r="A177" i="5" s="1"/>
  <c r="A187" i="5" s="1"/>
  <c r="A197" i="5" s="1"/>
  <c r="A207" i="5" s="1"/>
  <c r="A217" i="5" s="1"/>
  <c r="A227" i="5" s="1"/>
  <c r="A237" i="5" s="1"/>
  <c r="A247" i="5" s="1"/>
  <c r="A257" i="5" s="1"/>
  <c r="A267" i="5" s="1"/>
  <c r="A277" i="5" s="1"/>
  <c r="A287" i="5" s="1"/>
  <c r="A297" i="5" s="1"/>
  <c r="A307" i="5" s="1"/>
  <c r="A317" i="5" s="1"/>
  <c r="A327" i="5" s="1"/>
  <c r="A337" i="5" s="1"/>
  <c r="A347" i="5" s="1"/>
  <c r="A357" i="5" s="1"/>
  <c r="A367" i="5" s="1"/>
  <c r="A377" i="5" s="1"/>
  <c r="A18" i="5"/>
  <c r="CN164" i="5"/>
  <c r="CM164" i="5"/>
  <c r="B174" i="5"/>
  <c r="B184" i="5" s="1"/>
  <c r="B194" i="5" s="1"/>
  <c r="B204" i="5" s="1"/>
  <c r="B214" i="5" s="1"/>
  <c r="B224" i="5" s="1"/>
  <c r="B234" i="5" s="1"/>
  <c r="B244" i="5" s="1"/>
  <c r="CQ164" i="5"/>
  <c r="CP164" i="5"/>
  <c r="B133" i="5"/>
  <c r="B143" i="5" s="1"/>
  <c r="B153" i="5" s="1"/>
  <c r="B163" i="5" s="1"/>
  <c r="CP123" i="5"/>
  <c r="CM123" i="5"/>
  <c r="CN123" i="5"/>
  <c r="CQ123" i="5"/>
  <c r="CN146" i="5"/>
  <c r="B156" i="5"/>
  <c r="B166" i="5" s="1"/>
  <c r="B176" i="5" s="1"/>
  <c r="B186" i="5" s="1"/>
  <c r="B196" i="5" s="1"/>
  <c r="B206" i="5" s="1"/>
  <c r="B216" i="5" s="1"/>
  <c r="B226" i="5" s="1"/>
  <c r="CM146" i="5"/>
  <c r="CQ146" i="5"/>
  <c r="CP146" i="5"/>
  <c r="CN128" i="5"/>
  <c r="CQ128" i="5"/>
  <c r="B138" i="5"/>
  <c r="B148" i="5" s="1"/>
  <c r="B158" i="5" s="1"/>
  <c r="CP128" i="5"/>
  <c r="CM128" i="5"/>
  <c r="B160" i="5"/>
  <c r="B170" i="5" s="1"/>
  <c r="B180" i="5" s="1"/>
  <c r="B190" i="5" s="1"/>
  <c r="CN150" i="5"/>
  <c r="CM150" i="5"/>
  <c r="CP150" i="5"/>
  <c r="CQ150" i="5"/>
  <c r="CM72" i="5"/>
  <c r="CN72" i="5"/>
  <c r="CP72" i="5"/>
  <c r="CQ72" i="5"/>
  <c r="CQ70" i="5"/>
  <c r="CN70" i="5"/>
  <c r="CP70" i="5"/>
  <c r="CM70" i="5"/>
  <c r="CM84" i="5"/>
  <c r="CN84" i="5"/>
  <c r="CP84" i="5"/>
  <c r="CQ84" i="5"/>
  <c r="CQ71" i="5"/>
  <c r="CP71" i="5"/>
  <c r="CN71" i="5"/>
  <c r="CM71" i="5"/>
  <c r="CM76" i="5"/>
  <c r="CN76" i="5"/>
  <c r="CP76" i="5"/>
  <c r="CQ76" i="5"/>
  <c r="CM176" i="5"/>
  <c r="CN176" i="5"/>
  <c r="CQ176" i="5"/>
  <c r="CP176" i="5"/>
  <c r="A28" i="5" l="1"/>
  <c r="A38" i="5" s="1"/>
  <c r="A48" i="5" s="1"/>
  <c r="A58" i="5" s="1"/>
  <c r="A68" i="5" s="1"/>
  <c r="A78" i="5" s="1"/>
  <c r="A88" i="5" s="1"/>
  <c r="A98" i="5" s="1"/>
  <c r="A108" i="5" s="1"/>
  <c r="A118" i="5" s="1"/>
  <c r="A128" i="5" s="1"/>
  <c r="A138" i="5" s="1"/>
  <c r="A148" i="5" s="1"/>
  <c r="A158" i="5" s="1"/>
  <c r="A168" i="5" s="1"/>
  <c r="A178" i="5" s="1"/>
  <c r="A188" i="5" s="1"/>
  <c r="A198" i="5" s="1"/>
  <c r="A208" i="5" s="1"/>
  <c r="A218" i="5" s="1"/>
  <c r="A228" i="5" s="1"/>
  <c r="A238" i="5" s="1"/>
  <c r="A248" i="5" s="1"/>
  <c r="A258" i="5" s="1"/>
  <c r="A268" i="5" s="1"/>
  <c r="A278" i="5" s="1"/>
  <c r="A288" i="5" s="1"/>
  <c r="A298" i="5" s="1"/>
  <c r="A308" i="5" s="1"/>
  <c r="A318" i="5" s="1"/>
  <c r="A328" i="5" s="1"/>
  <c r="A338" i="5" s="1"/>
  <c r="A348" i="5" s="1"/>
  <c r="A358" i="5" s="1"/>
  <c r="A368" i="5" s="1"/>
  <c r="A378" i="5" s="1"/>
  <c r="A19" i="5"/>
  <c r="B245" i="5"/>
  <c r="CN235" i="5"/>
  <c r="CP235" i="5"/>
  <c r="CQ235" i="5"/>
  <c r="CM235" i="5"/>
  <c r="B177" i="5"/>
  <c r="CP167" i="5"/>
  <c r="CQ167" i="5"/>
  <c r="CM167" i="5"/>
  <c r="CN167" i="5"/>
  <c r="CQ172" i="5"/>
  <c r="B182" i="5"/>
  <c r="CM172" i="5"/>
  <c r="CN172" i="5"/>
  <c r="CP172" i="5"/>
  <c r="B309" i="5"/>
  <c r="B319" i="5" s="1"/>
  <c r="B329" i="5" s="1"/>
  <c r="B339" i="5" s="1"/>
  <c r="B349" i="5" s="1"/>
  <c r="B359" i="5" s="1"/>
  <c r="B369" i="5" s="1"/>
  <c r="B379" i="5" s="1"/>
  <c r="CM299" i="5"/>
  <c r="CN299" i="5"/>
  <c r="CP299" i="5"/>
  <c r="CQ299" i="5"/>
  <c r="CP244" i="5"/>
  <c r="CN244" i="5"/>
  <c r="CM244" i="5"/>
  <c r="CQ244" i="5"/>
  <c r="B254" i="5"/>
  <c r="CN163" i="5"/>
  <c r="B173" i="5"/>
  <c r="CP163" i="5"/>
  <c r="CM163" i="5"/>
  <c r="CQ163" i="5"/>
  <c r="CN226" i="5"/>
  <c r="B236" i="5"/>
  <c r="CQ226" i="5"/>
  <c r="CP226" i="5"/>
  <c r="CM226" i="5"/>
  <c r="B168" i="5"/>
  <c r="CQ158" i="5"/>
  <c r="CM158" i="5"/>
  <c r="CN158" i="5"/>
  <c r="CP158" i="5"/>
  <c r="CM190" i="5"/>
  <c r="CQ190" i="5"/>
  <c r="CP190" i="5"/>
  <c r="CN190" i="5"/>
  <c r="B200" i="5"/>
  <c r="CP93" i="5"/>
  <c r="CN93" i="5"/>
  <c r="CM93" i="5"/>
  <c r="CQ93" i="5"/>
  <c r="CP81" i="5"/>
  <c r="CN81" i="5"/>
  <c r="CM81" i="5"/>
  <c r="CQ81" i="5"/>
  <c r="CP185" i="5"/>
  <c r="CN185" i="5"/>
  <c r="CM185" i="5"/>
  <c r="CQ185" i="5"/>
  <c r="CM186" i="5"/>
  <c r="CQ186" i="5"/>
  <c r="CN186" i="5"/>
  <c r="CP186" i="5"/>
  <c r="CM80" i="5"/>
  <c r="CN80" i="5"/>
  <c r="CQ80" i="5"/>
  <c r="CP80" i="5"/>
  <c r="CP85" i="5"/>
  <c r="CN85" i="5"/>
  <c r="CM85" i="5"/>
  <c r="CQ85" i="5"/>
  <c r="CQ79" i="5"/>
  <c r="CP79" i="5"/>
  <c r="CM79" i="5"/>
  <c r="CN79" i="5"/>
  <c r="B192" i="5" l="1"/>
  <c r="B202" i="5" s="1"/>
  <c r="B212" i="5" s="1"/>
  <c r="B222" i="5" s="1"/>
  <c r="B232" i="5" s="1"/>
  <c r="B242" i="5" s="1"/>
  <c r="B252" i="5" s="1"/>
  <c r="B262" i="5" s="1"/>
  <c r="CQ182" i="5"/>
  <c r="CM182" i="5"/>
  <c r="CN182" i="5"/>
  <c r="CP182" i="5"/>
  <c r="CN245" i="5"/>
  <c r="B255" i="5"/>
  <c r="B265" i="5" s="1"/>
  <c r="B275" i="5" s="1"/>
  <c r="B285" i="5" s="1"/>
  <c r="B295" i="5" s="1"/>
  <c r="B305" i="5" s="1"/>
  <c r="B315" i="5" s="1"/>
  <c r="B325" i="5" s="1"/>
  <c r="CQ245" i="5"/>
  <c r="CP245" i="5"/>
  <c r="CM245" i="5"/>
  <c r="B187" i="5"/>
  <c r="B197" i="5" s="1"/>
  <c r="B207" i="5" s="1"/>
  <c r="B217" i="5" s="1"/>
  <c r="CN177" i="5"/>
  <c r="CM177" i="5"/>
  <c r="CP177" i="5"/>
  <c r="CQ177" i="5"/>
  <c r="A20" i="5"/>
  <c r="A30" i="5" s="1"/>
  <c r="A40" i="5" s="1"/>
  <c r="A50" i="5" s="1"/>
  <c r="A60" i="5" s="1"/>
  <c r="A70" i="5" s="1"/>
  <c r="A80" i="5" s="1"/>
  <c r="A90" i="5" s="1"/>
  <c r="A100" i="5" s="1"/>
  <c r="A110" i="5" s="1"/>
  <c r="A120" i="5" s="1"/>
  <c r="A130" i="5" s="1"/>
  <c r="A140" i="5" s="1"/>
  <c r="A150" i="5" s="1"/>
  <c r="A160" i="5" s="1"/>
  <c r="A170" i="5" s="1"/>
  <c r="A180" i="5" s="1"/>
  <c r="A190" i="5" s="1"/>
  <c r="A200" i="5" s="1"/>
  <c r="A210" i="5" s="1"/>
  <c r="A220" i="5" s="1"/>
  <c r="A230" i="5" s="1"/>
  <c r="A240" i="5" s="1"/>
  <c r="A250" i="5" s="1"/>
  <c r="A260" i="5" s="1"/>
  <c r="A270" i="5" s="1"/>
  <c r="A280" i="5" s="1"/>
  <c r="A290" i="5" s="1"/>
  <c r="A300" i="5" s="1"/>
  <c r="A310" i="5" s="1"/>
  <c r="A320" i="5" s="1"/>
  <c r="A330" i="5" s="1"/>
  <c r="A340" i="5" s="1"/>
  <c r="A350" i="5" s="1"/>
  <c r="A360" i="5" s="1"/>
  <c r="A370" i="5" s="1"/>
  <c r="A380" i="5" s="1"/>
  <c r="A29" i="5"/>
  <c r="A39" i="5" s="1"/>
  <c r="A49" i="5" s="1"/>
  <c r="A59" i="5" s="1"/>
  <c r="A69" i="5" s="1"/>
  <c r="A79" i="5" s="1"/>
  <c r="A89" i="5" s="1"/>
  <c r="A99" i="5" s="1"/>
  <c r="A109" i="5" s="1"/>
  <c r="A119" i="5" s="1"/>
  <c r="A129" i="5" s="1"/>
  <c r="A139" i="5" s="1"/>
  <c r="A149" i="5" s="1"/>
  <c r="A159" i="5" s="1"/>
  <c r="A169" i="5" s="1"/>
  <c r="A179" i="5" s="1"/>
  <c r="A189" i="5" s="1"/>
  <c r="A199" i="5" s="1"/>
  <c r="A209" i="5" s="1"/>
  <c r="A219" i="5" s="1"/>
  <c r="A229" i="5" s="1"/>
  <c r="A239" i="5" s="1"/>
  <c r="A249" i="5" s="1"/>
  <c r="A259" i="5" s="1"/>
  <c r="A269" i="5" s="1"/>
  <c r="A279" i="5" s="1"/>
  <c r="A289" i="5" s="1"/>
  <c r="A299" i="5" s="1"/>
  <c r="A309" i="5" s="1"/>
  <c r="A319" i="5" s="1"/>
  <c r="A329" i="5" s="1"/>
  <c r="A339" i="5" s="1"/>
  <c r="A349" i="5" s="1"/>
  <c r="A359" i="5" s="1"/>
  <c r="A369" i="5" s="1"/>
  <c r="A379" i="5" s="1"/>
  <c r="CM254" i="5"/>
  <c r="CP254" i="5"/>
  <c r="B264" i="5"/>
  <c r="B274" i="5" s="1"/>
  <c r="B284" i="5" s="1"/>
  <c r="B294" i="5" s="1"/>
  <c r="B304" i="5" s="1"/>
  <c r="B314" i="5" s="1"/>
  <c r="B324" i="5" s="1"/>
  <c r="B334" i="5" s="1"/>
  <c r="B344" i="5" s="1"/>
  <c r="B354" i="5" s="1"/>
  <c r="B364" i="5" s="1"/>
  <c r="B374" i="5" s="1"/>
  <c r="CN254" i="5"/>
  <c r="CQ254" i="5"/>
  <c r="CQ173" i="5"/>
  <c r="CN173" i="5"/>
  <c r="CM173" i="5"/>
  <c r="CP173" i="5"/>
  <c r="B183" i="5"/>
  <c r="B193" i="5" s="1"/>
  <c r="B203" i="5" s="1"/>
  <c r="B213" i="5" s="1"/>
  <c r="B223" i="5" s="1"/>
  <c r="B233" i="5" s="1"/>
  <c r="B243" i="5" s="1"/>
  <c r="B253" i="5" s="1"/>
  <c r="CN236" i="5"/>
  <c r="B246" i="5"/>
  <c r="B256" i="5" s="1"/>
  <c r="B266" i="5" s="1"/>
  <c r="B276" i="5" s="1"/>
  <c r="B286" i="5" s="1"/>
  <c r="B296" i="5" s="1"/>
  <c r="B306" i="5" s="1"/>
  <c r="B316" i="5" s="1"/>
  <c r="CM236" i="5"/>
  <c r="CQ236" i="5"/>
  <c r="CP236" i="5"/>
  <c r="B178" i="5"/>
  <c r="B188" i="5" s="1"/>
  <c r="B198" i="5" s="1"/>
  <c r="B208" i="5" s="1"/>
  <c r="CM168" i="5"/>
  <c r="CQ168" i="5"/>
  <c r="CN168" i="5"/>
  <c r="CP168" i="5"/>
  <c r="CP200" i="5"/>
  <c r="CQ200" i="5"/>
  <c r="CM200" i="5"/>
  <c r="B210" i="5"/>
  <c r="B220" i="5" s="1"/>
  <c r="B230" i="5" s="1"/>
  <c r="B240" i="5" s="1"/>
  <c r="B250" i="5" s="1"/>
  <c r="B260" i="5" s="1"/>
  <c r="B270" i="5" s="1"/>
  <c r="B280" i="5" s="1"/>
  <c r="CN200" i="5"/>
  <c r="CQ194" i="5"/>
  <c r="CP194" i="5"/>
  <c r="CM194" i="5"/>
  <c r="CN194" i="5"/>
  <c r="CQ195" i="5"/>
  <c r="CP195" i="5"/>
  <c r="CN195" i="5"/>
  <c r="CM195" i="5"/>
  <c r="CQ90" i="5"/>
  <c r="CN90" i="5"/>
  <c r="CM90" i="5"/>
  <c r="CP90" i="5"/>
  <c r="CP89" i="5"/>
  <c r="CN89" i="5"/>
  <c r="CM89" i="5"/>
  <c r="CQ89" i="5"/>
  <c r="CM88" i="5"/>
  <c r="CN88" i="5"/>
  <c r="CQ88" i="5"/>
  <c r="CP88" i="5"/>
  <c r="CQ94" i="5"/>
  <c r="CM94" i="5"/>
  <c r="CP94" i="5"/>
  <c r="CN94" i="5"/>
  <c r="CQ102" i="5"/>
  <c r="CP102" i="5"/>
  <c r="CN102" i="5"/>
  <c r="CM102" i="5"/>
  <c r="B335" i="5" l="1"/>
  <c r="B345" i="5" s="1"/>
  <c r="B355" i="5" s="1"/>
  <c r="B365" i="5" s="1"/>
  <c r="B375" i="5" s="1"/>
  <c r="B227" i="5"/>
  <c r="CM217" i="5"/>
  <c r="CQ217" i="5"/>
  <c r="CN217" i="5"/>
  <c r="CP217" i="5"/>
  <c r="B272" i="5"/>
  <c r="CP262" i="5"/>
  <c r="CM262" i="5"/>
  <c r="CQ262" i="5"/>
  <c r="CN262" i="5"/>
  <c r="CP253" i="5"/>
  <c r="CQ253" i="5"/>
  <c r="CN253" i="5"/>
  <c r="B263" i="5"/>
  <c r="CM253" i="5"/>
  <c r="CM316" i="5"/>
  <c r="B326" i="5"/>
  <c r="CN316" i="5"/>
  <c r="CQ316" i="5"/>
  <c r="CP316" i="5"/>
  <c r="CP208" i="5"/>
  <c r="CN208" i="5"/>
  <c r="B218" i="5"/>
  <c r="CM208" i="5"/>
  <c r="CQ208" i="5"/>
  <c r="CN280" i="5"/>
  <c r="CM280" i="5"/>
  <c r="CQ280" i="5"/>
  <c r="CP280" i="5"/>
  <c r="B290" i="5"/>
  <c r="CP97" i="5"/>
  <c r="CN97" i="5"/>
  <c r="CM97" i="5"/>
  <c r="CQ97" i="5"/>
  <c r="CQ98" i="5"/>
  <c r="CM98" i="5"/>
  <c r="CP98" i="5"/>
  <c r="CN98" i="5"/>
  <c r="CP111" i="5"/>
  <c r="CQ111" i="5"/>
  <c r="CN111" i="5"/>
  <c r="CM111" i="5"/>
  <c r="CM204" i="5"/>
  <c r="CN204" i="5"/>
  <c r="CQ204" i="5"/>
  <c r="CP204" i="5"/>
  <c r="CP203" i="5"/>
  <c r="CQ203" i="5"/>
  <c r="CM203" i="5"/>
  <c r="CN203" i="5"/>
  <c r="CQ99" i="5"/>
  <c r="CP99" i="5"/>
  <c r="CN99" i="5"/>
  <c r="CM99" i="5"/>
  <c r="CQ103" i="5"/>
  <c r="CP103" i="5"/>
  <c r="CN103" i="5"/>
  <c r="CM103" i="5"/>
  <c r="B282" i="5" l="1"/>
  <c r="B292" i="5" s="1"/>
  <c r="B302" i="5" s="1"/>
  <c r="B312" i="5" s="1"/>
  <c r="B322" i="5" s="1"/>
  <c r="B332" i="5" s="1"/>
  <c r="B342" i="5" s="1"/>
  <c r="B352" i="5" s="1"/>
  <c r="B362" i="5" s="1"/>
  <c r="B372" i="5" s="1"/>
  <c r="CP272" i="5"/>
  <c r="CQ272" i="5"/>
  <c r="CM272" i="5"/>
  <c r="CN272" i="5"/>
  <c r="B237" i="5"/>
  <c r="B247" i="5" s="1"/>
  <c r="B257" i="5" s="1"/>
  <c r="B267" i="5" s="1"/>
  <c r="B277" i="5" s="1"/>
  <c r="B287" i="5" s="1"/>
  <c r="B297" i="5" s="1"/>
  <c r="B307" i="5" s="1"/>
  <c r="CM227" i="5"/>
  <c r="CN227" i="5"/>
  <c r="CP227" i="5"/>
  <c r="CQ227" i="5"/>
  <c r="CP263" i="5"/>
  <c r="B273" i="5"/>
  <c r="B283" i="5" s="1"/>
  <c r="B293" i="5" s="1"/>
  <c r="B303" i="5" s="1"/>
  <c r="B313" i="5" s="1"/>
  <c r="B323" i="5" s="1"/>
  <c r="B333" i="5" s="1"/>
  <c r="B343" i="5" s="1"/>
  <c r="B353" i="5" s="1"/>
  <c r="B363" i="5" s="1"/>
  <c r="B373" i="5" s="1"/>
  <c r="CQ263" i="5"/>
  <c r="CN263" i="5"/>
  <c r="CM263" i="5"/>
  <c r="B336" i="5"/>
  <c r="B346" i="5" s="1"/>
  <c r="B356" i="5" s="1"/>
  <c r="B366" i="5" s="1"/>
  <c r="B376" i="5" s="1"/>
  <c r="CP218" i="5"/>
  <c r="CN218" i="5"/>
  <c r="CQ218" i="5"/>
  <c r="CM218" i="5"/>
  <c r="B228" i="5"/>
  <c r="B238" i="5" s="1"/>
  <c r="B248" i="5" s="1"/>
  <c r="B258" i="5" s="1"/>
  <c r="B268" i="5" s="1"/>
  <c r="B278" i="5" s="1"/>
  <c r="B288" i="5" s="1"/>
  <c r="B298" i="5" s="1"/>
  <c r="B300" i="5"/>
  <c r="B310" i="5" s="1"/>
  <c r="B320" i="5" s="1"/>
  <c r="B330" i="5" s="1"/>
  <c r="B340" i="5" s="1"/>
  <c r="B350" i="5" s="1"/>
  <c r="B360" i="5" s="1"/>
  <c r="B370" i="5" s="1"/>
  <c r="B380" i="5" s="1"/>
  <c r="CN290" i="5"/>
  <c r="CM290" i="5"/>
  <c r="CP290" i="5"/>
  <c r="CQ290" i="5"/>
  <c r="CM120" i="5"/>
  <c r="CN120" i="5"/>
  <c r="CQ120" i="5"/>
  <c r="CP120" i="5"/>
  <c r="CM212" i="5"/>
  <c r="CN212" i="5"/>
  <c r="CP212" i="5"/>
  <c r="CQ212" i="5"/>
  <c r="CM106" i="5"/>
  <c r="CQ106" i="5"/>
  <c r="CN106" i="5"/>
  <c r="CP106" i="5"/>
  <c r="CP213" i="5"/>
  <c r="CN213" i="5"/>
  <c r="CM213" i="5"/>
  <c r="CQ213" i="5"/>
  <c r="CP107" i="5"/>
  <c r="CQ107" i="5"/>
  <c r="CN107" i="5"/>
  <c r="CM107" i="5"/>
  <c r="CM112" i="5"/>
  <c r="CN112" i="5"/>
  <c r="CQ112" i="5"/>
  <c r="CP112" i="5"/>
  <c r="CM108" i="5"/>
  <c r="CN108" i="5"/>
  <c r="CQ108" i="5"/>
  <c r="CP108" i="5"/>
  <c r="B317" i="5" l="1"/>
  <c r="CQ307" i="5"/>
  <c r="CM307" i="5"/>
  <c r="CN307" i="5"/>
  <c r="CP307" i="5"/>
  <c r="CM298" i="5"/>
  <c r="CQ298" i="5"/>
  <c r="CN298" i="5"/>
  <c r="B308" i="5"/>
  <c r="CP298" i="5"/>
  <c r="CP115" i="5"/>
  <c r="CQ115" i="5"/>
  <c r="CN115" i="5"/>
  <c r="CM115" i="5"/>
  <c r="CP129" i="5"/>
  <c r="CN129" i="5"/>
  <c r="CM129" i="5"/>
  <c r="CQ129" i="5"/>
  <c r="CQ222" i="5"/>
  <c r="CM222" i="5"/>
  <c r="CP222" i="5"/>
  <c r="CN222" i="5"/>
  <c r="CP221" i="5"/>
  <c r="CN221" i="5"/>
  <c r="CM221" i="5"/>
  <c r="CQ221" i="5"/>
  <c r="CP117" i="5"/>
  <c r="CN117" i="5"/>
  <c r="CM117" i="5"/>
  <c r="CQ117" i="5"/>
  <c r="CP121" i="5"/>
  <c r="CN121" i="5"/>
  <c r="CM121" i="5"/>
  <c r="CQ121" i="5"/>
  <c r="CM116" i="5"/>
  <c r="CN116" i="5"/>
  <c r="CP116" i="5"/>
  <c r="CQ116" i="5"/>
  <c r="B327" i="5" l="1"/>
  <c r="B337" i="5" s="1"/>
  <c r="B347" i="5" s="1"/>
  <c r="B357" i="5" s="1"/>
  <c r="B367" i="5" s="1"/>
  <c r="B377" i="5" s="1"/>
  <c r="CP317" i="5"/>
  <c r="CQ317" i="5"/>
  <c r="CM317" i="5"/>
  <c r="CN317" i="5"/>
  <c r="B318" i="5"/>
  <c r="B328" i="5" s="1"/>
  <c r="B338" i="5" s="1"/>
  <c r="B348" i="5" s="1"/>
  <c r="B358" i="5" s="1"/>
  <c r="B368" i="5" s="1"/>
  <c r="B378" i="5" s="1"/>
  <c r="CQ308" i="5"/>
  <c r="CN308" i="5"/>
  <c r="CP308" i="5"/>
  <c r="CM308" i="5"/>
  <c r="CM126" i="5"/>
  <c r="CQ126" i="5"/>
  <c r="CP126" i="5"/>
  <c r="CN126" i="5"/>
  <c r="CQ230" i="5"/>
  <c r="CP230" i="5"/>
  <c r="CN230" i="5"/>
  <c r="CM230" i="5"/>
  <c r="CM124" i="5"/>
  <c r="CN124" i="5"/>
  <c r="CP124" i="5"/>
  <c r="CQ124" i="5"/>
  <c r="CQ231" i="5"/>
  <c r="CP231" i="5"/>
  <c r="CN231" i="5"/>
  <c r="CM231" i="5"/>
  <c r="CM130" i="5"/>
  <c r="CQ130" i="5"/>
  <c r="CN130" i="5"/>
  <c r="CP130" i="5"/>
  <c r="CQ138" i="5"/>
  <c r="CP138" i="5"/>
  <c r="CN138" i="5"/>
  <c r="CM138" i="5"/>
  <c r="CP125" i="5"/>
  <c r="CN125" i="5"/>
  <c r="CM125" i="5"/>
  <c r="CQ125" i="5"/>
  <c r="CQ147" i="5" l="1"/>
  <c r="CP147" i="5"/>
  <c r="CM147" i="5"/>
  <c r="CN147" i="5"/>
  <c r="CM240" i="5"/>
  <c r="CN240" i="5"/>
  <c r="CQ240" i="5"/>
  <c r="CP240" i="5"/>
  <c r="CP133" i="5"/>
  <c r="CN133" i="5"/>
  <c r="CM133" i="5"/>
  <c r="CQ133" i="5"/>
  <c r="CM134" i="5"/>
  <c r="CQ134" i="5"/>
  <c r="CN134" i="5"/>
  <c r="CP134" i="5"/>
  <c r="CP135" i="5"/>
  <c r="CQ135" i="5"/>
  <c r="CN135" i="5"/>
  <c r="CM135" i="5"/>
  <c r="CQ239" i="5"/>
  <c r="CP239" i="5"/>
  <c r="CN239" i="5"/>
  <c r="CM239" i="5"/>
  <c r="CQ139" i="5"/>
  <c r="CP139" i="5"/>
  <c r="CN139" i="5"/>
  <c r="CM139" i="5"/>
  <c r="CM156" i="5" l="1"/>
  <c r="CN156" i="5"/>
  <c r="CQ156" i="5"/>
  <c r="CP156" i="5"/>
  <c r="CM248" i="5"/>
  <c r="CN248" i="5"/>
  <c r="CQ248" i="5"/>
  <c r="CP248" i="5"/>
  <c r="CQ142" i="5"/>
  <c r="CP142" i="5"/>
  <c r="CN142" i="5"/>
  <c r="CM142" i="5"/>
  <c r="CP249" i="5"/>
  <c r="CN249" i="5"/>
  <c r="CM249" i="5"/>
  <c r="CQ249" i="5"/>
  <c r="CM148" i="5"/>
  <c r="CN148" i="5"/>
  <c r="CQ148" i="5"/>
  <c r="CP148" i="5"/>
  <c r="CQ143" i="5"/>
  <c r="CP143" i="5"/>
  <c r="CM143" i="5"/>
  <c r="CN143" i="5"/>
  <c r="CM144" i="5"/>
  <c r="CN144" i="5"/>
  <c r="CQ144" i="5"/>
  <c r="CP144" i="5"/>
  <c r="CQ258" i="5" l="1"/>
  <c r="CN258" i="5"/>
  <c r="CP258" i="5"/>
  <c r="CM258" i="5"/>
  <c r="CQ151" i="5"/>
  <c r="CP151" i="5"/>
  <c r="CN151" i="5"/>
  <c r="CM151" i="5"/>
  <c r="CM152" i="5"/>
  <c r="CN152" i="5"/>
  <c r="CP152" i="5"/>
  <c r="CQ152" i="5"/>
  <c r="CP153" i="5"/>
  <c r="CN153" i="5"/>
  <c r="CM153" i="5"/>
  <c r="CQ153" i="5"/>
  <c r="CP257" i="5"/>
  <c r="CN257" i="5"/>
  <c r="CM257" i="5"/>
  <c r="CQ257" i="5"/>
  <c r="CP157" i="5"/>
  <c r="CN157" i="5"/>
  <c r="CM157" i="5"/>
  <c r="CQ157" i="5"/>
  <c r="CP165" i="5"/>
  <c r="CN165" i="5"/>
  <c r="CM165" i="5"/>
  <c r="CQ165" i="5"/>
  <c r="CQ267" i="5" l="1"/>
  <c r="CP267" i="5"/>
  <c r="CM267" i="5"/>
  <c r="CN267" i="5"/>
  <c r="CQ266" i="5"/>
  <c r="CM266" i="5"/>
  <c r="CP266" i="5"/>
  <c r="CN266" i="5"/>
  <c r="CP161" i="5"/>
  <c r="CN161" i="5"/>
  <c r="CM161" i="5"/>
  <c r="CQ161" i="5"/>
  <c r="CM160" i="5"/>
  <c r="CN160" i="5"/>
  <c r="CQ160" i="5"/>
  <c r="CP160" i="5"/>
  <c r="CQ166" i="5"/>
  <c r="CP166" i="5"/>
  <c r="CN166" i="5"/>
  <c r="CM166" i="5"/>
  <c r="CM162" i="5"/>
  <c r="CQ162" i="5"/>
  <c r="CP162" i="5"/>
  <c r="CN162" i="5"/>
  <c r="CQ174" i="5"/>
  <c r="CN174" i="5"/>
  <c r="CP174" i="5"/>
  <c r="CM174" i="5"/>
  <c r="CQ175" i="5" l="1"/>
  <c r="CP175" i="5"/>
  <c r="CM175" i="5"/>
  <c r="CN175" i="5"/>
  <c r="CP169" i="5"/>
  <c r="CN169" i="5"/>
  <c r="CM169" i="5"/>
  <c r="CQ169" i="5"/>
  <c r="CQ275" i="5"/>
  <c r="CP275" i="5"/>
  <c r="CN275" i="5"/>
  <c r="CM275" i="5"/>
  <c r="CM276" i="5"/>
  <c r="CN276" i="5"/>
  <c r="CQ276" i="5"/>
  <c r="CP276" i="5"/>
  <c r="CQ171" i="5"/>
  <c r="CP171" i="5"/>
  <c r="CN171" i="5"/>
  <c r="CM171" i="5"/>
  <c r="CQ183" i="5"/>
  <c r="CP183" i="5"/>
  <c r="CN183" i="5"/>
  <c r="CM183" i="5"/>
  <c r="CN170" i="5"/>
  <c r="CQ170" i="5"/>
  <c r="CP170" i="5"/>
  <c r="CM170" i="5"/>
  <c r="CM192" i="5" l="1"/>
  <c r="CN192" i="5"/>
  <c r="CP192" i="5"/>
  <c r="CQ192" i="5"/>
  <c r="CM284" i="5"/>
  <c r="CN284" i="5"/>
  <c r="CP284" i="5"/>
  <c r="CQ284" i="5"/>
  <c r="CQ178" i="5"/>
  <c r="CP178" i="5"/>
  <c r="CN178" i="5"/>
  <c r="CM178" i="5"/>
  <c r="CM184" i="5"/>
  <c r="CN184" i="5"/>
  <c r="CP184" i="5"/>
  <c r="CQ184" i="5"/>
  <c r="CP285" i="5"/>
  <c r="CN285" i="5"/>
  <c r="CM285" i="5"/>
  <c r="CQ285" i="5"/>
  <c r="CQ179" i="5"/>
  <c r="CP179" i="5"/>
  <c r="CN179" i="5"/>
  <c r="CM179" i="5"/>
  <c r="CM180" i="5"/>
  <c r="CN180" i="5"/>
  <c r="CQ180" i="5"/>
  <c r="CP180" i="5"/>
  <c r="CQ187" i="5" l="1"/>
  <c r="CP187" i="5"/>
  <c r="CM187" i="5"/>
  <c r="CN187" i="5"/>
  <c r="CP293" i="5"/>
  <c r="CN293" i="5"/>
  <c r="CM293" i="5"/>
  <c r="CQ293" i="5"/>
  <c r="CP189" i="5"/>
  <c r="CN189" i="5"/>
  <c r="CM189" i="5"/>
  <c r="CQ189" i="5"/>
  <c r="CN294" i="5"/>
  <c r="CQ294" i="5"/>
  <c r="CP294" i="5"/>
  <c r="CM294" i="5"/>
  <c r="CM188" i="5"/>
  <c r="CN188" i="5"/>
  <c r="CQ188" i="5"/>
  <c r="CP188" i="5"/>
  <c r="CP193" i="5"/>
  <c r="CN193" i="5"/>
  <c r="CM193" i="5"/>
  <c r="CQ193" i="5"/>
  <c r="CP201" i="5"/>
  <c r="CN201" i="5"/>
  <c r="CM201" i="5"/>
  <c r="CQ201" i="5"/>
  <c r="CM210" i="5" l="1"/>
  <c r="CQ210" i="5"/>
  <c r="CP210" i="5"/>
  <c r="CN210" i="5"/>
  <c r="CQ303" i="5"/>
  <c r="CP303" i="5"/>
  <c r="CN303" i="5"/>
  <c r="CM303" i="5"/>
  <c r="CQ198" i="5"/>
  <c r="CP198" i="5"/>
  <c r="CN198" i="5"/>
  <c r="CM198" i="5"/>
  <c r="CQ302" i="5"/>
  <c r="CP302" i="5"/>
  <c r="CN302" i="5"/>
  <c r="CM302" i="5"/>
  <c r="CP197" i="5"/>
  <c r="CN197" i="5"/>
  <c r="CM197" i="5"/>
  <c r="CQ197" i="5"/>
  <c r="CM196" i="5"/>
  <c r="CN196" i="5"/>
  <c r="CQ196" i="5"/>
  <c r="CP196" i="5"/>
  <c r="CQ202" i="5"/>
  <c r="CP202" i="5"/>
  <c r="CN202" i="5"/>
  <c r="CM202" i="5"/>
  <c r="CP207" i="5" l="1"/>
  <c r="CQ207" i="5"/>
  <c r="CN207" i="5"/>
  <c r="CM207" i="5"/>
  <c r="CP205" i="5"/>
  <c r="CN205" i="5"/>
  <c r="CM205" i="5"/>
  <c r="CQ205" i="5"/>
  <c r="CQ211" i="5"/>
  <c r="CP211" i="5"/>
  <c r="CN211" i="5"/>
  <c r="CM211" i="5"/>
  <c r="CQ219" i="5"/>
  <c r="CP219" i="5"/>
  <c r="CN219" i="5"/>
  <c r="CM219" i="5"/>
  <c r="CQ311" i="5"/>
  <c r="CN311" i="5"/>
  <c r="CP311" i="5"/>
  <c r="CM311" i="5"/>
  <c r="CM312" i="5"/>
  <c r="CN312" i="5"/>
  <c r="CP312" i="5"/>
  <c r="CQ312" i="5"/>
  <c r="CQ206" i="5"/>
  <c r="CP206" i="5"/>
  <c r="CN206" i="5"/>
  <c r="CM206" i="5"/>
  <c r="CM220" i="5" l="1"/>
  <c r="CN220" i="5"/>
  <c r="CQ220" i="5"/>
  <c r="CP220" i="5"/>
  <c r="CM320" i="5"/>
  <c r="CN320" i="5"/>
  <c r="CQ320" i="5"/>
  <c r="CP320" i="5"/>
  <c r="CP321" i="5"/>
  <c r="CN321" i="5"/>
  <c r="CM321" i="5"/>
  <c r="CQ321" i="5"/>
  <c r="CN214" i="5"/>
  <c r="CM214" i="5"/>
  <c r="CQ214" i="5"/>
  <c r="CP214" i="5"/>
  <c r="CM228" i="5"/>
  <c r="CN228" i="5"/>
  <c r="CQ228" i="5"/>
  <c r="CP228" i="5"/>
  <c r="CM216" i="5"/>
  <c r="CN216" i="5"/>
  <c r="CQ216" i="5"/>
  <c r="CP216" i="5"/>
  <c r="CP215" i="5"/>
  <c r="CQ215" i="5"/>
  <c r="CN215" i="5"/>
  <c r="CM215" i="5"/>
  <c r="CP225" i="5" l="1"/>
  <c r="CN225" i="5"/>
  <c r="CM225" i="5"/>
  <c r="CQ225" i="5"/>
  <c r="CM224" i="5"/>
  <c r="CN224" i="5"/>
  <c r="CP224" i="5"/>
  <c r="CQ224" i="5"/>
  <c r="CP237" i="5"/>
  <c r="CN237" i="5"/>
  <c r="CM237" i="5"/>
  <c r="CQ237" i="5"/>
  <c r="CQ223" i="5"/>
  <c r="CP223" i="5"/>
  <c r="CN223" i="5"/>
  <c r="CM223" i="5"/>
  <c r="CP229" i="5"/>
  <c r="CN229" i="5"/>
  <c r="CM229" i="5"/>
  <c r="CQ229" i="5"/>
  <c r="CM232" i="5" l="1"/>
  <c r="CN232" i="5"/>
  <c r="CP232" i="5"/>
  <c r="CQ232" i="5"/>
  <c r="CN238" i="5"/>
  <c r="CQ238" i="5"/>
  <c r="CP238" i="5"/>
  <c r="CM238" i="5"/>
  <c r="CN234" i="5"/>
  <c r="CQ234" i="5"/>
  <c r="CP234" i="5"/>
  <c r="CM234" i="5"/>
  <c r="CQ246" i="5"/>
  <c r="CN246" i="5"/>
  <c r="CP246" i="5"/>
  <c r="CM246" i="5"/>
  <c r="CP233" i="5"/>
  <c r="CN233" i="5"/>
  <c r="CM233" i="5"/>
  <c r="CQ233" i="5"/>
  <c r="CP247" i="5" l="1"/>
  <c r="CQ247" i="5"/>
  <c r="CM247" i="5"/>
  <c r="CN247" i="5"/>
  <c r="CQ242" i="5"/>
  <c r="CP242" i="5"/>
  <c r="CN242" i="5"/>
  <c r="CM242" i="5"/>
  <c r="CP255" i="5"/>
  <c r="CQ255" i="5"/>
  <c r="CN255" i="5"/>
  <c r="CM255" i="5"/>
  <c r="CP241" i="5"/>
  <c r="CN241" i="5"/>
  <c r="CM241" i="5"/>
  <c r="CQ241" i="5"/>
  <c r="CQ243" i="5"/>
  <c r="CP243" i="5"/>
  <c r="CM243" i="5"/>
  <c r="CN243" i="5"/>
  <c r="CM256" i="5" l="1"/>
  <c r="CN256" i="5"/>
  <c r="CP256" i="5"/>
  <c r="CQ256" i="5"/>
  <c r="CQ251" i="5"/>
  <c r="CP251" i="5"/>
  <c r="CN251" i="5"/>
  <c r="CM251" i="5"/>
  <c r="CQ250" i="5"/>
  <c r="CP250" i="5"/>
  <c r="CN250" i="5"/>
  <c r="CM250" i="5"/>
  <c r="CM264" i="5"/>
  <c r="CN264" i="5"/>
  <c r="CQ264" i="5"/>
  <c r="CP264" i="5"/>
  <c r="CM252" i="5"/>
  <c r="CN252" i="5"/>
  <c r="CP252" i="5"/>
  <c r="CQ252" i="5"/>
  <c r="CP265" i="5" l="1"/>
  <c r="CN265" i="5"/>
  <c r="CM265" i="5"/>
  <c r="CQ265" i="5"/>
  <c r="CP259" i="5"/>
  <c r="CQ259" i="5"/>
  <c r="CN259" i="5"/>
  <c r="CM259" i="5"/>
  <c r="CM260" i="5"/>
  <c r="CN260" i="5"/>
  <c r="CQ260" i="5"/>
  <c r="CP260" i="5"/>
  <c r="CP273" i="5"/>
  <c r="CN273" i="5"/>
  <c r="CM273" i="5"/>
  <c r="CQ273" i="5"/>
  <c r="CP261" i="5"/>
  <c r="CN261" i="5"/>
  <c r="CM261" i="5"/>
  <c r="CQ261" i="5"/>
  <c r="CQ274" i="5" l="1"/>
  <c r="CP274" i="5"/>
  <c r="CN274" i="5"/>
  <c r="CM274" i="5"/>
  <c r="CQ282" i="5"/>
  <c r="CP282" i="5"/>
  <c r="CN282" i="5"/>
  <c r="CM282" i="5"/>
  <c r="CP269" i="5"/>
  <c r="CN269" i="5"/>
  <c r="CM269" i="5"/>
  <c r="CQ269" i="5"/>
  <c r="CM268" i="5"/>
  <c r="CN268" i="5"/>
  <c r="CQ268" i="5"/>
  <c r="CP268" i="5"/>
  <c r="CN270" i="5"/>
  <c r="CQ270" i="5"/>
  <c r="CP270" i="5"/>
  <c r="CM270" i="5"/>
  <c r="CQ278" i="5" l="1"/>
  <c r="CP278" i="5"/>
  <c r="CN278" i="5"/>
  <c r="CM278" i="5"/>
  <c r="CP277" i="5"/>
  <c r="CN277" i="5"/>
  <c r="CM277" i="5"/>
  <c r="CQ277" i="5"/>
  <c r="CQ283" i="5"/>
  <c r="CP283" i="5"/>
  <c r="CN283" i="5"/>
  <c r="CM283" i="5"/>
  <c r="CQ291" i="5"/>
  <c r="CP291" i="5"/>
  <c r="CN291" i="5"/>
  <c r="CM291" i="5"/>
  <c r="CQ279" i="5"/>
  <c r="CN279" i="5"/>
  <c r="CM279" i="5"/>
  <c r="CP279" i="5"/>
  <c r="CM300" i="5" l="1"/>
  <c r="CN300" i="5"/>
  <c r="CP300" i="5"/>
  <c r="CQ300" i="5"/>
  <c r="CM292" i="5"/>
  <c r="CN292" i="5"/>
  <c r="CP292" i="5"/>
  <c r="CQ292" i="5"/>
  <c r="CQ287" i="5"/>
  <c r="CP287" i="5"/>
  <c r="CN287" i="5"/>
  <c r="CM287" i="5"/>
  <c r="CQ286" i="5"/>
  <c r="CP286" i="5"/>
  <c r="CN286" i="5"/>
  <c r="CM286" i="5"/>
  <c r="CM288" i="5"/>
  <c r="CN288" i="5"/>
  <c r="CP288" i="5"/>
  <c r="CQ288" i="5"/>
  <c r="CQ295" i="5" l="1"/>
  <c r="CN295" i="5"/>
  <c r="CP295" i="5"/>
  <c r="CM295" i="5"/>
  <c r="CP309" i="5"/>
  <c r="CN309" i="5"/>
  <c r="CM309" i="5"/>
  <c r="CQ309" i="5"/>
  <c r="CM296" i="5"/>
  <c r="CN296" i="5"/>
  <c r="CQ296" i="5"/>
  <c r="CP296" i="5"/>
  <c r="CP301" i="5"/>
  <c r="CN301" i="5"/>
  <c r="CM301" i="5"/>
  <c r="CQ301" i="5"/>
  <c r="CP297" i="5"/>
  <c r="CN297" i="5"/>
  <c r="CM297" i="5"/>
  <c r="CQ297" i="5"/>
  <c r="CN318" i="5" l="1"/>
  <c r="CQ318" i="5"/>
  <c r="CP318" i="5"/>
  <c r="CM318" i="5"/>
  <c r="CQ310" i="5"/>
  <c r="CP310" i="5"/>
  <c r="CN310" i="5"/>
  <c r="CM310" i="5"/>
  <c r="CP305" i="5"/>
  <c r="CN305" i="5"/>
  <c r="CM305" i="5"/>
  <c r="CQ305" i="5"/>
  <c r="CM304" i="5"/>
  <c r="CN304" i="5"/>
  <c r="CQ304" i="5"/>
  <c r="CP304" i="5"/>
  <c r="CQ306" i="5"/>
  <c r="CP306" i="5"/>
  <c r="CN306" i="5"/>
  <c r="CM306" i="5"/>
  <c r="CQ314" i="5" l="1"/>
  <c r="CN314" i="5"/>
  <c r="CP314" i="5"/>
  <c r="CM314" i="5"/>
  <c r="CP313" i="5"/>
  <c r="CN313" i="5"/>
  <c r="CM313" i="5"/>
  <c r="CQ313" i="5"/>
  <c r="CQ319" i="5"/>
  <c r="CM319" i="5"/>
  <c r="CP319" i="5"/>
  <c r="CN319" i="5"/>
  <c r="CQ315" i="5"/>
  <c r="CP315" i="5"/>
  <c r="CM315" i="5"/>
  <c r="CN315" i="5"/>
  <c r="CN322" i="5" l="1"/>
  <c r="CQ322" i="5"/>
  <c r="CP322" i="5"/>
  <c r="CM322" i="5"/>
  <c r="CJ4" i="5"/>
  <c r="CH4" i="5"/>
  <c r="CN4" i="5" l="1"/>
  <c r="CQ4" i="5"/>
  <c r="CI4" i="5"/>
  <c r="CJ2" i="5" s="1"/>
  <c r="C5" i="5" s="1"/>
  <c r="CP4" i="5"/>
  <c r="CM4" i="5"/>
  <c r="CQ2" i="5" l="1"/>
  <c r="C7" i="5" s="1"/>
  <c r="CN2" i="5"/>
  <c r="C6" i="5" s="1"/>
  <c r="C8" i="5"/>
</calcChain>
</file>

<file path=xl/sharedStrings.xml><?xml version="1.0" encoding="utf-8"?>
<sst xmlns="http://schemas.openxmlformats.org/spreadsheetml/2006/main" count="42" uniqueCount="31">
  <si>
    <t>Date</t>
  </si>
  <si>
    <t>Write all calls/usage (private AND work-related) for 4 weeks</t>
  </si>
  <si>
    <t>Diary</t>
  </si>
  <si>
    <t>Work-related minutes</t>
  </si>
  <si>
    <t>Total time</t>
  </si>
  <si>
    <t>Description of activity</t>
  </si>
  <si>
    <t>Approximate duration (minutes)</t>
  </si>
  <si>
    <t>Work-related</t>
  </si>
  <si>
    <t>Personal</t>
  </si>
  <si>
    <t>Personal minutes</t>
  </si>
  <si>
    <t>Internet</t>
  </si>
  <si>
    <t>Calls received and made - personal</t>
  </si>
  <si>
    <t>Mobile - Emails and internet browsing - personal</t>
  </si>
  <si>
    <t>Home internet - Emails and internet browsing - personal</t>
  </si>
  <si>
    <t>Start Date</t>
  </si>
  <si>
    <t>Home Internet: Work Usage</t>
  </si>
  <si>
    <t>Mobile Phone: Work Usage</t>
  </si>
  <si>
    <t>Phone</t>
  </si>
  <si>
    <t>Other</t>
  </si>
  <si>
    <t>Other tasks at home using IT equipment - computer/laptop/printer etc - personal</t>
  </si>
  <si>
    <t>IT usage: work use</t>
  </si>
  <si>
    <t>Total hours worked from home</t>
  </si>
  <si>
    <t>@home</t>
  </si>
  <si>
    <t>@WORk</t>
  </si>
  <si>
    <t>hours per month</t>
  </si>
  <si>
    <t>Other tasks at home using IT equipment - computer/laptop/printer etc - WORK RELATED</t>
  </si>
  <si>
    <t>Home internet - Emails and internet browsing -  WORK RELATED</t>
  </si>
  <si>
    <t>Mobile - Emails and internet browsing -  WORK RELATED</t>
  </si>
  <si>
    <t>Calls received and made - WORK RELATED when at work</t>
  </si>
  <si>
    <t>Calls received and made - WORK RELATED at home</t>
  </si>
  <si>
    <t>Mobile Phone and Home Internet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</si>
</sst>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dd\ dd/mm/yyyy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5"/>
      <color indexed="10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8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3" fillId="2" borderId="3" xfId="0" applyFont="1" applyFill="1" applyBorder="1" applyAlignment="1">
      <alignment wrapText="1"/>
    </xf>
    <xf numFmtId="164" fontId="4" fillId="3" borderId="0" xfId="1" applyNumberFormat="1" applyFont="1" applyFill="1"/>
    <xf numFmtId="1" fontId="0" fillId="0" borderId="1" xfId="0" applyNumberFormat="1" applyBorder="1"/>
    <xf numFmtId="1" fontId="0" fillId="0" borderId="0" xfId="0" applyNumberFormat="1"/>
    <xf numFmtId="9" fontId="5" fillId="0" borderId="0" xfId="1" applyFont="1" applyFill="1"/>
    <xf numFmtId="0" fontId="6" fillId="0" borderId="0" xfId="0" applyFont="1"/>
    <xf numFmtId="0" fontId="6" fillId="0" borderId="2" xfId="0" applyFont="1" applyBorder="1"/>
    <xf numFmtId="0" fontId="2" fillId="2" borderId="4" xfId="0" applyFont="1" applyFill="1" applyBorder="1"/>
    <xf numFmtId="0" fontId="7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14" fontId="8" fillId="4" borderId="8" xfId="0" applyNumberFormat="1" applyFont="1" applyFill="1" applyBorder="1" applyAlignment="1">
      <alignment horizontal="right"/>
    </xf>
    <xf numFmtId="0" fontId="9" fillId="0" borderId="0" xfId="0" applyFont="1"/>
    <xf numFmtId="0" fontId="10" fillId="3" borderId="0" xfId="0" applyFont="1" applyFill="1" applyAlignment="1">
      <alignment horizontal="right"/>
    </xf>
    <xf numFmtId="0" fontId="6" fillId="5" borderId="0" xfId="0" applyFont="1" applyFill="1"/>
    <xf numFmtId="0" fontId="2" fillId="5" borderId="0" xfId="0" applyFont="1" applyFill="1"/>
    <xf numFmtId="1" fontId="2" fillId="5" borderId="0" xfId="0" applyNumberFormat="1" applyFont="1" applyFill="1"/>
    <xf numFmtId="0" fontId="6" fillId="5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165" fontId="0" fillId="0" borderId="2" xfId="0" applyNumberFormat="1" applyBorder="1"/>
    <xf numFmtId="165" fontId="0" fillId="0" borderId="1" xfId="0" applyNumberFormat="1" applyBorder="1"/>
    <xf numFmtId="0" fontId="1" fillId="0" borderId="2" xfId="0" applyFont="1" applyBorder="1"/>
    <xf numFmtId="0" fontId="1" fillId="5" borderId="0" xfId="0" applyFont="1" applyFill="1"/>
    <xf numFmtId="0" fontId="1" fillId="0" borderId="2" xfId="0" applyFont="1" applyBorder="1" applyAlignment="1">
      <alignment wrapText="1"/>
    </xf>
    <xf numFmtId="0" fontId="6" fillId="6" borderId="0" xfId="0" applyFont="1" applyFill="1"/>
    <xf numFmtId="1" fontId="6" fillId="6" borderId="0" xfId="0" applyNumberFormat="1" applyFont="1" applyFill="1"/>
    <xf numFmtId="0" fontId="2" fillId="5" borderId="0" xfId="0" quotePrefix="1" applyFont="1" applyFill="1"/>
    <xf numFmtId="1" fontId="5" fillId="0" borderId="0" xfId="1" applyNumberFormat="1" applyFont="1" applyFill="1"/>
    <xf numFmtId="0" fontId="1" fillId="0" borderId="0" xfId="0" applyFont="1"/>
    <xf numFmtId="1" fontId="0" fillId="0" borderId="9" xfId="0" applyNumberFormat="1" applyBorder="1"/>
    <xf numFmtId="0" fontId="1" fillId="6" borderId="0" xfId="0" applyFont="1" applyFill="1"/>
    <xf numFmtId="1" fontId="1" fillId="6" borderId="0" xfId="0" applyNumberFormat="1" applyFont="1" applyFill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404"/>
  <sheetViews>
    <sheetView tabSelected="1" zoomScale="115" zoomScaleNormal="115" workbookViewId="0">
      <pane ySplit="11" topLeftCell="A12" activePane="bottomLeft" state="frozen"/>
      <selection pane="bottomLeft" activeCell="A12" sqref="A12"/>
    </sheetView>
  </sheetViews>
  <sheetFormatPr defaultRowHeight="12.75" x14ac:dyDescent="0.2"/>
  <cols>
    <col min="1" max="1" width="20.85546875" bestFit="1" customWidth="1"/>
    <col min="2" max="2" width="70.5703125" customWidth="1"/>
    <col min="3" max="4" width="13.5703125" customWidth="1"/>
    <col min="5" max="83" width="11" customWidth="1"/>
    <col min="84" max="85" width="0.5703125" customWidth="1"/>
    <col min="86" max="86" width="11" style="10" bestFit="1" customWidth="1"/>
    <col min="87" max="87" width="11" style="10" customWidth="1"/>
    <col min="88" max="88" width="13.85546875" style="10" bestFit="1" customWidth="1"/>
    <col min="89" max="89" width="13.85546875" style="10" customWidth="1"/>
    <col min="90" max="90" width="9.140625" style="10"/>
    <col min="91" max="91" width="11" style="10" bestFit="1" customWidth="1"/>
    <col min="92" max="92" width="13.85546875" style="10" bestFit="1" customWidth="1"/>
    <col min="93" max="93" width="9.140625" style="10"/>
    <col min="94" max="94" width="11" style="10" bestFit="1" customWidth="1"/>
    <col min="95" max="95" width="13.85546875" style="10" bestFit="1" customWidth="1"/>
    <col min="96" max="96" width="9.140625" style="10"/>
  </cols>
  <sheetData>
    <row r="1" spans="1:95" ht="23.25" x14ac:dyDescent="0.35">
      <c r="A1" s="1" t="s">
        <v>2</v>
      </c>
      <c r="B1" s="17" t="s">
        <v>30</v>
      </c>
      <c r="CH1" s="19"/>
      <c r="CI1" s="19"/>
      <c r="CJ1" s="19" t="s">
        <v>17</v>
      </c>
      <c r="CK1" s="19"/>
      <c r="CL1" s="19"/>
      <c r="CM1" s="19"/>
      <c r="CN1" s="19" t="s">
        <v>10</v>
      </c>
      <c r="CO1" s="19"/>
      <c r="CP1" s="19"/>
      <c r="CQ1" s="27" t="s">
        <v>18</v>
      </c>
    </row>
    <row r="2" spans="1:95" x14ac:dyDescent="0.2">
      <c r="A2" s="37" t="s">
        <v>1</v>
      </c>
      <c r="B2" s="37"/>
      <c r="CH2" s="20" t="s">
        <v>4</v>
      </c>
      <c r="CI2" s="20"/>
      <c r="CJ2" s="21">
        <f>CH4+CJ4+CI4</f>
        <v>4820</v>
      </c>
      <c r="CK2" s="21"/>
      <c r="CL2" s="19"/>
      <c r="CM2" s="20" t="s">
        <v>4</v>
      </c>
      <c r="CN2" s="21">
        <f>CM4+CN4</f>
        <v>930</v>
      </c>
      <c r="CO2" s="19"/>
      <c r="CP2" s="20" t="s">
        <v>4</v>
      </c>
      <c r="CQ2" s="21">
        <f>CP4+CQ4</f>
        <v>1380</v>
      </c>
    </row>
    <row r="3" spans="1:95" ht="25.5" x14ac:dyDescent="0.2">
      <c r="A3" s="37"/>
      <c r="B3" s="37"/>
      <c r="C3" s="3"/>
      <c r="CH3" s="22" t="s">
        <v>7</v>
      </c>
      <c r="CI3" s="22"/>
      <c r="CJ3" s="22" t="s">
        <v>8</v>
      </c>
      <c r="CK3" s="22"/>
      <c r="CL3" s="19"/>
      <c r="CM3" s="22" t="s">
        <v>7</v>
      </c>
      <c r="CN3" s="22" t="s">
        <v>8</v>
      </c>
      <c r="CO3" s="19"/>
      <c r="CP3" s="22" t="s">
        <v>7</v>
      </c>
      <c r="CQ3" s="22" t="s">
        <v>8</v>
      </c>
    </row>
    <row r="4" spans="1:95" x14ac:dyDescent="0.2">
      <c r="CH4" s="21">
        <f>SUM(CH12:CH1326)</f>
        <v>3775</v>
      </c>
      <c r="CI4" s="21">
        <f>SUM(CI12:CI1326)</f>
        <v>375</v>
      </c>
      <c r="CJ4" s="21">
        <f>SUM(CJ12:CJ1326)</f>
        <v>670</v>
      </c>
      <c r="CK4" s="21"/>
      <c r="CL4" s="19"/>
      <c r="CM4" s="21">
        <f>SUM(CM12:CM1326)</f>
        <v>425</v>
      </c>
      <c r="CN4" s="21">
        <f>SUM(CN12:CN1326)</f>
        <v>505</v>
      </c>
      <c r="CO4" s="19"/>
      <c r="CP4" s="21">
        <f>SUM(CP12:CP1326)</f>
        <v>1165</v>
      </c>
      <c r="CQ4" s="21">
        <f>SUM(CQ12:CQ1326)</f>
        <v>215</v>
      </c>
    </row>
    <row r="5" spans="1:95" ht="19.5" x14ac:dyDescent="0.3">
      <c r="B5" s="18" t="s">
        <v>16</v>
      </c>
      <c r="C5" s="9">
        <f>(CH4+CI4)/CJ2</f>
        <v>0.86099585062240669</v>
      </c>
      <c r="CH5" s="20"/>
      <c r="CI5" s="20"/>
      <c r="CJ5" s="19"/>
      <c r="CK5" s="19"/>
      <c r="CL5" s="19"/>
      <c r="CM5" s="20"/>
      <c r="CN5" s="19"/>
      <c r="CO5" s="19"/>
      <c r="CP5" s="20"/>
      <c r="CQ5" s="19"/>
    </row>
    <row r="6" spans="1:95" ht="19.5" x14ac:dyDescent="0.3">
      <c r="B6" s="18" t="s">
        <v>15</v>
      </c>
      <c r="C6" s="9">
        <f>CM4/CN2</f>
        <v>0.45698924731182794</v>
      </c>
      <c r="CH6" s="20"/>
      <c r="CI6" s="20"/>
      <c r="CJ6" s="19"/>
      <c r="CK6" s="19"/>
      <c r="CL6" s="19"/>
      <c r="CM6" s="20"/>
      <c r="CN6" s="19"/>
      <c r="CO6" s="19"/>
      <c r="CP6" s="20"/>
      <c r="CQ6" s="19"/>
    </row>
    <row r="7" spans="1:95" ht="19.5" x14ac:dyDescent="0.3">
      <c r="B7" s="18" t="s">
        <v>20</v>
      </c>
      <c r="C7" s="9">
        <f>CP4/CQ2</f>
        <v>0.84420289855072461</v>
      </c>
      <c r="CH7" s="20"/>
      <c r="CI7" s="20"/>
      <c r="CJ7" s="19"/>
      <c r="CK7" s="19"/>
      <c r="CL7" s="19"/>
      <c r="CM7" s="20"/>
      <c r="CN7" s="19"/>
      <c r="CO7" s="19"/>
      <c r="CP7" s="20"/>
      <c r="CQ7" s="19"/>
    </row>
    <row r="8" spans="1:95" ht="20.25" thickBot="1" x14ac:dyDescent="0.35">
      <c r="B8" s="18" t="s">
        <v>21</v>
      </c>
      <c r="C8" s="32">
        <f>ROUND((CI4+CM4+CP4)/60,0)</f>
        <v>33</v>
      </c>
      <c r="D8" s="33" t="s">
        <v>24</v>
      </c>
      <c r="CH8" s="20"/>
      <c r="CI8" s="20"/>
      <c r="CJ8" s="19"/>
      <c r="CK8" s="19"/>
      <c r="CL8" s="19"/>
      <c r="CM8" s="20"/>
      <c r="CN8" s="19"/>
      <c r="CO8" s="19"/>
      <c r="CP8" s="20"/>
      <c r="CQ8" s="19"/>
    </row>
    <row r="9" spans="1:95" ht="19.5" x14ac:dyDescent="0.3">
      <c r="A9" s="13" t="s">
        <v>14</v>
      </c>
      <c r="B9" s="14"/>
      <c r="C9" s="6"/>
      <c r="CH9" s="20"/>
      <c r="CI9" s="20"/>
      <c r="CJ9" s="19"/>
      <c r="CK9" s="19"/>
      <c r="CL9" s="19"/>
      <c r="CM9" s="20"/>
      <c r="CN9" s="19"/>
      <c r="CO9" s="19"/>
      <c r="CP9" s="20"/>
      <c r="CQ9" s="19"/>
    </row>
    <row r="10" spans="1:95" ht="20.25" thickBot="1" x14ac:dyDescent="0.35">
      <c r="A10" s="15"/>
      <c r="B10" s="16">
        <v>44470</v>
      </c>
      <c r="C10" s="6"/>
      <c r="CH10" s="31" t="s">
        <v>23</v>
      </c>
      <c r="CI10" s="31" t="s">
        <v>22</v>
      </c>
      <c r="CJ10" s="19"/>
      <c r="CK10" s="19"/>
      <c r="CL10" s="19"/>
      <c r="CM10" s="20"/>
      <c r="CN10" s="19"/>
      <c r="CO10" s="19"/>
      <c r="CP10" s="20"/>
      <c r="CQ10" s="19"/>
    </row>
    <row r="11" spans="1:95" ht="37.5" thickTop="1" thickBot="1" x14ac:dyDescent="0.25">
      <c r="A11" s="12" t="s">
        <v>0</v>
      </c>
      <c r="B11" s="12" t="s">
        <v>5</v>
      </c>
      <c r="C11" s="5" t="s">
        <v>6</v>
      </c>
      <c r="CH11" s="23" t="s">
        <v>3</v>
      </c>
      <c r="CI11" s="23" t="s">
        <v>3</v>
      </c>
      <c r="CJ11" s="23" t="s">
        <v>9</v>
      </c>
      <c r="CK11" s="23"/>
      <c r="CL11" s="19"/>
      <c r="CM11" s="23" t="s">
        <v>3</v>
      </c>
      <c r="CN11" s="23" t="s">
        <v>9</v>
      </c>
      <c r="CO11" s="19"/>
      <c r="CP11" s="23" t="s">
        <v>3</v>
      </c>
      <c r="CQ11" s="23" t="s">
        <v>9</v>
      </c>
    </row>
    <row r="12" spans="1:95" ht="13.5" thickTop="1" x14ac:dyDescent="0.2">
      <c r="A12" s="24">
        <f>B10</f>
        <v>44470</v>
      </c>
      <c r="B12" s="4" t="s">
        <v>11</v>
      </c>
      <c r="C12" s="4">
        <v>5</v>
      </c>
      <c r="E12" s="33"/>
      <c r="CH12" s="35" t="str">
        <f t="shared" ref="CH12" si="0">IF(AND(LOWER(LEFT(B12,5))="calls",LOWER(RIGHT(B12,4))="work"),C12,IF(AND(LOWER(LEFT(B12,6))="mobile",LOWER(RIGHT(B12,5))="lated"),C12,""))</f>
        <v/>
      </c>
      <c r="CI12" s="35" t="str">
        <f t="shared" ref="CI12" si="1">IF(AND(LOWER(LEFT(B12,5))="calls",LOWER(RIGHT(B12,4))="home"),C12,"")</f>
        <v/>
      </c>
      <c r="CJ12" s="36">
        <f t="shared" ref="CJ12" si="2">IF(AND(LOWER(LEFT(B12,6))="mobile",LOWER(RIGHT(B12,3))="nal"),C12,IF(AND(LOWER(LEFT(B12,5))="calls",LOWER(RIGHT(B12,3))="nal"),C12,""))</f>
        <v>5</v>
      </c>
      <c r="CK12" s="30"/>
      <c r="CL12" s="19"/>
      <c r="CM12" s="29" t="str">
        <f t="shared" ref="CM12:CM16" si="3">IF(AND(LOWER(LEFT(B12,13))="home internet",LOWER(RIGHT(B12,3))="ted"),C12,"")</f>
        <v/>
      </c>
      <c r="CN12" s="30" t="str">
        <f t="shared" ref="CN12:CN16" si="4">IF(AND(LOWER(LEFT(B12,13))="home internet",LOWER(RIGHT(B12,3))="nal"),C12,"")</f>
        <v/>
      </c>
      <c r="CO12" s="19"/>
      <c r="CP12" s="29" t="str">
        <f t="shared" ref="CP12:CP18" si="5">IF(AND(LOWER(LEFT(B12,5))="other",LOWER(RIGHT(B12,3))="ted"),C12,"")</f>
        <v/>
      </c>
      <c r="CQ12" s="30" t="str">
        <f t="shared" ref="CQ12:CQ18" si="6">IF(AND(LOWER(LEFT(B12,5))="other",LOWER(RIGHT(B12,3))="nal"),C12,"")</f>
        <v/>
      </c>
    </row>
    <row r="13" spans="1:95" ht="12.75" customHeight="1" x14ac:dyDescent="0.2">
      <c r="A13" s="24">
        <f>A14</f>
        <v>44470</v>
      </c>
      <c r="B13" s="26" t="s">
        <v>28</v>
      </c>
      <c r="C13" s="2">
        <v>60</v>
      </c>
      <c r="E13" s="33"/>
      <c r="CH13" s="35">
        <f t="shared" ref="CH13:CH23" si="7">IF(AND(LOWER(LEFT(B13,5))="calls",LOWER(RIGHT(B13,4))="work"),C13,IF(AND(LOWER(LEFT(B13,6))="mobile",LOWER(RIGHT(B13,5))="lated"),C13,""))</f>
        <v>60</v>
      </c>
      <c r="CI13" s="35" t="str">
        <f t="shared" ref="CI13:CI23" si="8">IF(AND(LOWER(LEFT(B13,5))="calls",LOWER(RIGHT(B13,4))="home"),C13,"")</f>
        <v/>
      </c>
      <c r="CJ13" s="36" t="str">
        <f t="shared" ref="CJ13:CJ23" si="9">IF(AND(LOWER(LEFT(B13,6))="mobile",LOWER(RIGHT(B13,3))="nal"),C13,IF(AND(LOWER(LEFT(B13,5))="calls",LOWER(RIGHT(B13,3))="nal"),C13,""))</f>
        <v/>
      </c>
      <c r="CK13" s="30"/>
      <c r="CL13" s="19"/>
      <c r="CM13" s="29" t="str">
        <f t="shared" si="3"/>
        <v/>
      </c>
      <c r="CN13" s="30" t="str">
        <f t="shared" si="4"/>
        <v/>
      </c>
      <c r="CO13" s="19"/>
      <c r="CP13" s="29" t="str">
        <f t="shared" si="5"/>
        <v/>
      </c>
      <c r="CQ13" s="30" t="str">
        <f t="shared" si="6"/>
        <v/>
      </c>
    </row>
    <row r="14" spans="1:95" x14ac:dyDescent="0.2">
      <c r="A14" s="24">
        <f>A12</f>
        <v>44470</v>
      </c>
      <c r="B14" s="26" t="s">
        <v>29</v>
      </c>
      <c r="C14" s="4">
        <v>30</v>
      </c>
      <c r="E14" s="33"/>
      <c r="CH14" s="35" t="str">
        <f t="shared" si="7"/>
        <v/>
      </c>
      <c r="CI14" s="35">
        <f t="shared" si="8"/>
        <v>30</v>
      </c>
      <c r="CJ14" s="36" t="str">
        <f t="shared" si="9"/>
        <v/>
      </c>
      <c r="CK14" s="30"/>
      <c r="CL14" s="19"/>
      <c r="CM14" s="29" t="str">
        <f t="shared" ref="CM14" si="10">IF(AND(LOWER(LEFT(B14,13))="home internet",LOWER(RIGHT(B14,3))="ted"),C14,"")</f>
        <v/>
      </c>
      <c r="CN14" s="30" t="str">
        <f t="shared" ref="CN14" si="11">IF(AND(LOWER(LEFT(B14,13))="home internet",LOWER(RIGHT(B14,3))="nal"),C14,"")</f>
        <v/>
      </c>
      <c r="CO14" s="19"/>
      <c r="CP14" s="29" t="str">
        <f t="shared" si="5"/>
        <v/>
      </c>
      <c r="CQ14" s="30" t="str">
        <f t="shared" si="6"/>
        <v/>
      </c>
    </row>
    <row r="15" spans="1:95" x14ac:dyDescent="0.2">
      <c r="A15" s="24">
        <f>A13</f>
        <v>44470</v>
      </c>
      <c r="B15" s="11" t="s">
        <v>12</v>
      </c>
      <c r="C15" s="7">
        <v>0</v>
      </c>
      <c r="CH15" s="35" t="str">
        <f t="shared" si="7"/>
        <v/>
      </c>
      <c r="CI15" s="35" t="str">
        <f t="shared" si="8"/>
        <v/>
      </c>
      <c r="CJ15" s="36">
        <f t="shared" si="9"/>
        <v>0</v>
      </c>
      <c r="CK15" s="30"/>
      <c r="CL15" s="19"/>
      <c r="CM15" s="29" t="str">
        <f t="shared" si="3"/>
        <v/>
      </c>
      <c r="CN15" s="30" t="str">
        <f t="shared" si="4"/>
        <v/>
      </c>
      <c r="CO15" s="19"/>
      <c r="CP15" s="29" t="str">
        <f t="shared" si="5"/>
        <v/>
      </c>
      <c r="CQ15" s="30" t="str">
        <f t="shared" si="6"/>
        <v/>
      </c>
    </row>
    <row r="16" spans="1:95" x14ac:dyDescent="0.2">
      <c r="A16" s="24">
        <f t="shared" ref="A16:A18" si="12">A15</f>
        <v>44470</v>
      </c>
      <c r="B16" s="26" t="s">
        <v>27</v>
      </c>
      <c r="C16" s="7">
        <v>65</v>
      </c>
      <c r="CH16" s="35">
        <f t="shared" si="7"/>
        <v>65</v>
      </c>
      <c r="CI16" s="35" t="str">
        <f t="shared" si="8"/>
        <v/>
      </c>
      <c r="CJ16" s="36" t="str">
        <f t="shared" si="9"/>
        <v/>
      </c>
      <c r="CK16" s="30"/>
      <c r="CL16" s="19"/>
      <c r="CM16" s="29" t="str">
        <f t="shared" si="3"/>
        <v/>
      </c>
      <c r="CN16" s="30" t="str">
        <f t="shared" si="4"/>
        <v/>
      </c>
      <c r="CO16" s="19"/>
      <c r="CP16" s="29" t="str">
        <f t="shared" si="5"/>
        <v/>
      </c>
      <c r="CQ16" s="30" t="str">
        <f t="shared" si="6"/>
        <v/>
      </c>
    </row>
    <row r="17" spans="1:95" x14ac:dyDescent="0.2">
      <c r="A17" s="24">
        <f t="shared" si="12"/>
        <v>44470</v>
      </c>
      <c r="B17" s="11" t="s">
        <v>13</v>
      </c>
      <c r="C17" s="7">
        <v>0</v>
      </c>
      <c r="CH17" s="35" t="str">
        <f t="shared" si="7"/>
        <v/>
      </c>
      <c r="CI17" s="35" t="str">
        <f t="shared" si="8"/>
        <v/>
      </c>
      <c r="CJ17" s="36" t="str">
        <f t="shared" si="9"/>
        <v/>
      </c>
      <c r="CK17" s="30"/>
      <c r="CL17" s="19"/>
      <c r="CM17" s="29" t="str">
        <f>IF(AND(LOWER(LEFT(B17,13))="home internet",LOWER(RIGHT(B17,3))="ted"),C17,"")</f>
        <v/>
      </c>
      <c r="CN17" s="30">
        <f>IF(AND(LOWER(LEFT(B17,13))="home internet",LOWER(RIGHT(B17,3))="nal"),C17,"")</f>
        <v>0</v>
      </c>
      <c r="CO17" s="19"/>
      <c r="CP17" s="29" t="str">
        <f t="shared" si="5"/>
        <v/>
      </c>
      <c r="CQ17" s="30" t="str">
        <f t="shared" si="6"/>
        <v/>
      </c>
    </row>
    <row r="18" spans="1:95" x14ac:dyDescent="0.2">
      <c r="A18" s="24">
        <f t="shared" si="12"/>
        <v>44470</v>
      </c>
      <c r="B18" s="26" t="s">
        <v>26</v>
      </c>
      <c r="C18" s="7">
        <v>20</v>
      </c>
      <c r="CH18" s="35" t="str">
        <f t="shared" si="7"/>
        <v/>
      </c>
      <c r="CI18" s="35" t="str">
        <f t="shared" si="8"/>
        <v/>
      </c>
      <c r="CJ18" s="36" t="str">
        <f t="shared" si="9"/>
        <v/>
      </c>
      <c r="CK18" s="30"/>
      <c r="CL18" s="19"/>
      <c r="CM18" s="29">
        <f>IF(AND(LOWER(LEFT(B18,13))="home internet",LOWER(RIGHT(B18,3))="ted"),C18,"")</f>
        <v>20</v>
      </c>
      <c r="CN18" s="30" t="str">
        <f>IF(AND(LOWER(LEFT(B18,13))="home internet",LOWER(RIGHT(B18,3))="nal"),C18,"")</f>
        <v/>
      </c>
      <c r="CO18" s="19"/>
      <c r="CP18" s="29" t="str">
        <f t="shared" si="5"/>
        <v/>
      </c>
      <c r="CQ18" s="30" t="str">
        <f t="shared" si="6"/>
        <v/>
      </c>
    </row>
    <row r="19" spans="1:95" x14ac:dyDescent="0.2">
      <c r="A19" s="24">
        <f>A18</f>
        <v>44470</v>
      </c>
      <c r="B19" s="28" t="s">
        <v>19</v>
      </c>
      <c r="C19" s="7">
        <v>0</v>
      </c>
      <c r="CH19" s="35" t="str">
        <f t="shared" si="7"/>
        <v/>
      </c>
      <c r="CI19" s="35" t="str">
        <f t="shared" si="8"/>
        <v/>
      </c>
      <c r="CJ19" s="36" t="str">
        <f t="shared" si="9"/>
        <v/>
      </c>
      <c r="CK19" s="30"/>
      <c r="CL19" s="19"/>
      <c r="CM19" s="29" t="str">
        <f t="shared" ref="CM19:CM82" si="13">IF(AND(LOWER(LEFT(B19,13))="home internet",LOWER(RIGHT(B19,3))="ted"),C19,"")</f>
        <v/>
      </c>
      <c r="CN19" s="30" t="str">
        <f t="shared" ref="CN19:CN82" si="14">IF(AND(LOWER(LEFT(B19,13))="home internet",LOWER(RIGHT(B19,3))="nal"),C19,"")</f>
        <v/>
      </c>
      <c r="CO19" s="19"/>
      <c r="CP19" s="29" t="str">
        <f t="shared" ref="CP19:CP82" si="15">IF(AND(LOWER(LEFT(B19,5))="other",LOWER(RIGHT(B19,3))="ted"),C19,"")</f>
        <v/>
      </c>
      <c r="CQ19" s="30">
        <f t="shared" ref="CQ19:CQ82" si="16">IF(AND(LOWER(LEFT(B19,5))="other",LOWER(RIGHT(B19,3))="nal"),C19,"")</f>
        <v>0</v>
      </c>
    </row>
    <row r="20" spans="1:95" ht="25.5" x14ac:dyDescent="0.2">
      <c r="A20" s="24">
        <f>A19</f>
        <v>44470</v>
      </c>
      <c r="B20" s="28" t="s">
        <v>25</v>
      </c>
      <c r="C20" s="7">
        <v>60</v>
      </c>
      <c r="CH20" s="35" t="str">
        <f t="shared" si="7"/>
        <v/>
      </c>
      <c r="CI20" s="35" t="str">
        <f t="shared" si="8"/>
        <v/>
      </c>
      <c r="CJ20" s="36" t="str">
        <f t="shared" si="9"/>
        <v/>
      </c>
      <c r="CK20" s="30"/>
      <c r="CL20" s="19"/>
      <c r="CM20" s="29" t="str">
        <f t="shared" si="13"/>
        <v/>
      </c>
      <c r="CN20" s="30" t="str">
        <f t="shared" si="14"/>
        <v/>
      </c>
      <c r="CO20" s="19"/>
      <c r="CP20" s="29">
        <f t="shared" si="15"/>
        <v>60</v>
      </c>
      <c r="CQ20" s="30" t="str">
        <f t="shared" si="16"/>
        <v/>
      </c>
    </row>
    <row r="21" spans="1:95" x14ac:dyDescent="0.2">
      <c r="A21" s="25"/>
      <c r="B21" s="4"/>
      <c r="C21" s="7"/>
      <c r="CH21" s="35" t="str">
        <f t="shared" si="7"/>
        <v/>
      </c>
      <c r="CI21" s="35" t="str">
        <f t="shared" si="8"/>
        <v/>
      </c>
      <c r="CJ21" s="36" t="str">
        <f t="shared" si="9"/>
        <v/>
      </c>
      <c r="CK21" s="30"/>
      <c r="CL21" s="19"/>
      <c r="CM21" s="29" t="str">
        <f t="shared" si="13"/>
        <v/>
      </c>
      <c r="CN21" s="30" t="str">
        <f t="shared" si="14"/>
        <v/>
      </c>
      <c r="CO21" s="19"/>
      <c r="CP21" s="29" t="str">
        <f t="shared" si="15"/>
        <v/>
      </c>
      <c r="CQ21" s="30" t="str">
        <f t="shared" si="16"/>
        <v/>
      </c>
    </row>
    <row r="22" spans="1:95" ht="11.45" customHeight="1" x14ac:dyDescent="0.2">
      <c r="A22" s="25">
        <f>A12+1</f>
        <v>44471</v>
      </c>
      <c r="B22" s="25" t="str">
        <f>B12</f>
        <v>Calls received and made - personal</v>
      </c>
      <c r="C22" s="7">
        <v>20</v>
      </c>
      <c r="CH22" s="35" t="str">
        <f t="shared" si="7"/>
        <v/>
      </c>
      <c r="CI22" s="35" t="str">
        <f t="shared" si="8"/>
        <v/>
      </c>
      <c r="CJ22" s="36">
        <f t="shared" si="9"/>
        <v>20</v>
      </c>
      <c r="CK22" s="30"/>
      <c r="CL22" s="19"/>
      <c r="CM22" s="29" t="str">
        <f t="shared" si="13"/>
        <v/>
      </c>
      <c r="CN22" s="30" t="str">
        <f t="shared" si="14"/>
        <v/>
      </c>
      <c r="CO22" s="19"/>
      <c r="CP22" s="29" t="str">
        <f t="shared" si="15"/>
        <v/>
      </c>
      <c r="CQ22" s="30" t="str">
        <f t="shared" si="16"/>
        <v/>
      </c>
    </row>
    <row r="23" spans="1:95" x14ac:dyDescent="0.2">
      <c r="A23" s="25">
        <f t="shared" ref="A23:A30" si="17">A13+1</f>
        <v>44471</v>
      </c>
      <c r="B23" s="25" t="str">
        <f t="shared" ref="B23" si="18">B13</f>
        <v>Calls received and made - WORK RELATED when at work</v>
      </c>
      <c r="C23" s="7">
        <v>0</v>
      </c>
      <c r="CH23" s="35">
        <f t="shared" si="7"/>
        <v>0</v>
      </c>
      <c r="CI23" s="35" t="str">
        <f t="shared" si="8"/>
        <v/>
      </c>
      <c r="CJ23" s="36" t="str">
        <f t="shared" si="9"/>
        <v/>
      </c>
      <c r="CK23" s="30"/>
      <c r="CL23" s="19"/>
      <c r="CM23" s="29" t="str">
        <f t="shared" si="13"/>
        <v/>
      </c>
      <c r="CN23" s="30" t="str">
        <f t="shared" si="14"/>
        <v/>
      </c>
      <c r="CO23" s="19"/>
      <c r="CP23" s="29" t="str">
        <f t="shared" si="15"/>
        <v/>
      </c>
      <c r="CQ23" s="30" t="str">
        <f t="shared" si="16"/>
        <v/>
      </c>
    </row>
    <row r="24" spans="1:95" x14ac:dyDescent="0.2">
      <c r="A24" s="25">
        <f t="shared" si="17"/>
        <v>44471</v>
      </c>
      <c r="B24" s="25" t="str">
        <f t="shared" ref="B24" si="19">B14</f>
        <v>Calls received and made - WORK RELATED at home</v>
      </c>
      <c r="C24" s="7">
        <v>0</v>
      </c>
      <c r="CH24" s="35" t="str">
        <f t="shared" ref="CH24:CH87" si="20">IF(AND(LOWER(LEFT(B24,5))="calls",LOWER(RIGHT(B24,4))="work"),C24,IF(AND(LOWER(LEFT(B24,6))="mobile",LOWER(RIGHT(B24,5))="lated"),C24,""))</f>
        <v/>
      </c>
      <c r="CI24" s="35">
        <f t="shared" ref="CI24:CI87" si="21">IF(AND(LOWER(LEFT(B24,5))="calls",LOWER(RIGHT(B24,4))="home"),C24,"")</f>
        <v>0</v>
      </c>
      <c r="CJ24" s="36" t="str">
        <f t="shared" ref="CJ24:CJ87" si="22">IF(AND(LOWER(LEFT(B24,6))="mobile",LOWER(RIGHT(B24,3))="nal"),C24,IF(AND(LOWER(LEFT(B24,5))="calls",LOWER(RIGHT(B24,3))="nal"),C24,""))</f>
        <v/>
      </c>
      <c r="CK24" s="30"/>
      <c r="CL24" s="19"/>
      <c r="CM24" s="29" t="str">
        <f t="shared" si="13"/>
        <v/>
      </c>
      <c r="CN24" s="30" t="str">
        <f t="shared" si="14"/>
        <v/>
      </c>
      <c r="CO24" s="19"/>
      <c r="CP24" s="29" t="str">
        <f t="shared" si="15"/>
        <v/>
      </c>
      <c r="CQ24" s="30" t="str">
        <f t="shared" si="16"/>
        <v/>
      </c>
    </row>
    <row r="25" spans="1:95" x14ac:dyDescent="0.2">
      <c r="A25" s="25">
        <f t="shared" si="17"/>
        <v>44471</v>
      </c>
      <c r="B25" s="25" t="str">
        <f t="shared" ref="B25" si="23">B15</f>
        <v>Mobile - Emails and internet browsing - personal</v>
      </c>
      <c r="C25" s="7">
        <v>0</v>
      </c>
      <c r="CH25" s="35" t="str">
        <f t="shared" si="20"/>
        <v/>
      </c>
      <c r="CI25" s="35" t="str">
        <f t="shared" si="21"/>
        <v/>
      </c>
      <c r="CJ25" s="36">
        <f t="shared" si="22"/>
        <v>0</v>
      </c>
      <c r="CK25" s="30"/>
      <c r="CL25" s="19"/>
      <c r="CM25" s="29" t="str">
        <f t="shared" si="13"/>
        <v/>
      </c>
      <c r="CN25" s="30" t="str">
        <f t="shared" si="14"/>
        <v/>
      </c>
      <c r="CO25" s="19"/>
      <c r="CP25" s="29" t="str">
        <f t="shared" si="15"/>
        <v/>
      </c>
      <c r="CQ25" s="30" t="str">
        <f t="shared" si="16"/>
        <v/>
      </c>
    </row>
    <row r="26" spans="1:95" x14ac:dyDescent="0.2">
      <c r="A26" s="25">
        <f t="shared" si="17"/>
        <v>44471</v>
      </c>
      <c r="B26" s="25" t="str">
        <f t="shared" ref="B26" si="24">B16</f>
        <v>Mobile - Emails and internet browsing -  WORK RELATED</v>
      </c>
      <c r="C26" s="7">
        <v>15</v>
      </c>
      <c r="CH26" s="35">
        <f t="shared" si="20"/>
        <v>15</v>
      </c>
      <c r="CI26" s="35" t="str">
        <f t="shared" si="21"/>
        <v/>
      </c>
      <c r="CJ26" s="36" t="str">
        <f t="shared" si="22"/>
        <v/>
      </c>
      <c r="CK26" s="30"/>
      <c r="CL26" s="19"/>
      <c r="CM26" s="29" t="str">
        <f t="shared" si="13"/>
        <v/>
      </c>
      <c r="CN26" s="30" t="str">
        <f t="shared" si="14"/>
        <v/>
      </c>
      <c r="CO26" s="19"/>
      <c r="CP26" s="29" t="str">
        <f t="shared" si="15"/>
        <v/>
      </c>
      <c r="CQ26" s="30" t="str">
        <f t="shared" si="16"/>
        <v/>
      </c>
    </row>
    <row r="27" spans="1:95" x14ac:dyDescent="0.2">
      <c r="A27" s="25">
        <f t="shared" si="17"/>
        <v>44471</v>
      </c>
      <c r="B27" s="25" t="str">
        <f t="shared" ref="B27" si="25">B17</f>
        <v>Home internet - Emails and internet browsing - personal</v>
      </c>
      <c r="C27" s="7">
        <v>0</v>
      </c>
      <c r="CH27" s="35" t="str">
        <f t="shared" si="20"/>
        <v/>
      </c>
      <c r="CI27" s="35" t="str">
        <f t="shared" si="21"/>
        <v/>
      </c>
      <c r="CJ27" s="36" t="str">
        <f t="shared" si="22"/>
        <v/>
      </c>
      <c r="CK27" s="30"/>
      <c r="CL27" s="19"/>
      <c r="CM27" s="29" t="str">
        <f t="shared" si="13"/>
        <v/>
      </c>
      <c r="CN27" s="30">
        <f t="shared" si="14"/>
        <v>0</v>
      </c>
      <c r="CO27" s="19"/>
      <c r="CP27" s="29" t="str">
        <f t="shared" si="15"/>
        <v/>
      </c>
      <c r="CQ27" s="30" t="str">
        <f t="shared" si="16"/>
        <v/>
      </c>
    </row>
    <row r="28" spans="1:95" x14ac:dyDescent="0.2">
      <c r="A28" s="25">
        <f t="shared" si="17"/>
        <v>44471</v>
      </c>
      <c r="B28" s="25" t="str">
        <f t="shared" ref="B28" si="26">B18</f>
        <v>Home internet - Emails and internet browsing -  WORK RELATED</v>
      </c>
      <c r="C28" s="7">
        <v>20</v>
      </c>
      <c r="CH28" s="35" t="str">
        <f t="shared" si="20"/>
        <v/>
      </c>
      <c r="CI28" s="35" t="str">
        <f t="shared" si="21"/>
        <v/>
      </c>
      <c r="CJ28" s="36" t="str">
        <f t="shared" si="22"/>
        <v/>
      </c>
      <c r="CK28" s="30"/>
      <c r="CL28" s="19"/>
      <c r="CM28" s="29">
        <f t="shared" si="13"/>
        <v>20</v>
      </c>
      <c r="CN28" s="30" t="str">
        <f t="shared" si="14"/>
        <v/>
      </c>
      <c r="CO28" s="19"/>
      <c r="CP28" s="29" t="str">
        <f t="shared" si="15"/>
        <v/>
      </c>
      <c r="CQ28" s="30" t="str">
        <f t="shared" si="16"/>
        <v/>
      </c>
    </row>
    <row r="29" spans="1:95" x14ac:dyDescent="0.2">
      <c r="A29" s="25">
        <f t="shared" si="17"/>
        <v>44471</v>
      </c>
      <c r="B29" s="25" t="str">
        <f t="shared" ref="B29" si="27">B19</f>
        <v>Other tasks at home using IT equipment - computer/laptop/printer etc - personal</v>
      </c>
      <c r="C29" s="7">
        <v>0</v>
      </c>
      <c r="CH29" s="35" t="str">
        <f t="shared" si="20"/>
        <v/>
      </c>
      <c r="CI29" s="35" t="str">
        <f t="shared" si="21"/>
        <v/>
      </c>
      <c r="CJ29" s="36" t="str">
        <f t="shared" si="22"/>
        <v/>
      </c>
      <c r="CK29" s="30"/>
      <c r="CL29" s="19"/>
      <c r="CM29" s="29" t="str">
        <f t="shared" si="13"/>
        <v/>
      </c>
      <c r="CN29" s="30" t="str">
        <f t="shared" si="14"/>
        <v/>
      </c>
      <c r="CO29" s="19"/>
      <c r="CP29" s="29" t="str">
        <f t="shared" si="15"/>
        <v/>
      </c>
      <c r="CQ29" s="30">
        <f t="shared" si="16"/>
        <v>0</v>
      </c>
    </row>
    <row r="30" spans="1:95" x14ac:dyDescent="0.2">
      <c r="A30" s="25">
        <f t="shared" si="17"/>
        <v>44471</v>
      </c>
      <c r="B30" s="25" t="str">
        <f>B20</f>
        <v>Other tasks at home using IT equipment - computer/laptop/printer etc - WORK RELATED</v>
      </c>
      <c r="C30" s="7">
        <v>0</v>
      </c>
      <c r="CH30" s="35" t="str">
        <f t="shared" si="20"/>
        <v/>
      </c>
      <c r="CI30" s="35" t="str">
        <f t="shared" si="21"/>
        <v/>
      </c>
      <c r="CJ30" s="36" t="str">
        <f t="shared" si="22"/>
        <v/>
      </c>
      <c r="CK30" s="30"/>
      <c r="CL30" s="19"/>
      <c r="CM30" s="29" t="str">
        <f t="shared" si="13"/>
        <v/>
      </c>
      <c r="CN30" s="30" t="str">
        <f t="shared" si="14"/>
        <v/>
      </c>
      <c r="CO30" s="19"/>
      <c r="CP30" s="29">
        <f t="shared" si="15"/>
        <v>0</v>
      </c>
      <c r="CQ30" s="30" t="str">
        <f t="shared" si="16"/>
        <v/>
      </c>
    </row>
    <row r="31" spans="1:95" x14ac:dyDescent="0.2">
      <c r="A31" s="25"/>
      <c r="B31" s="4"/>
      <c r="C31" s="7"/>
      <c r="CH31" s="35" t="str">
        <f t="shared" si="20"/>
        <v/>
      </c>
      <c r="CI31" s="35" t="str">
        <f t="shared" si="21"/>
        <v/>
      </c>
      <c r="CJ31" s="36" t="str">
        <f t="shared" si="22"/>
        <v/>
      </c>
      <c r="CK31" s="30"/>
      <c r="CL31" s="19"/>
      <c r="CM31" s="29" t="str">
        <f t="shared" si="13"/>
        <v/>
      </c>
      <c r="CN31" s="30" t="str">
        <f t="shared" si="14"/>
        <v/>
      </c>
      <c r="CO31" s="19"/>
      <c r="CP31" s="29" t="str">
        <f t="shared" si="15"/>
        <v/>
      </c>
      <c r="CQ31" s="30" t="str">
        <f t="shared" si="16"/>
        <v/>
      </c>
    </row>
    <row r="32" spans="1:95" x14ac:dyDescent="0.2">
      <c r="A32" s="25">
        <f>A22+1</f>
        <v>44472</v>
      </c>
      <c r="B32" s="25" t="str">
        <f>B22</f>
        <v>Calls received and made - personal</v>
      </c>
      <c r="C32" s="7">
        <v>5</v>
      </c>
      <c r="CH32" s="35" t="str">
        <f t="shared" si="20"/>
        <v/>
      </c>
      <c r="CI32" s="35" t="str">
        <f t="shared" si="21"/>
        <v/>
      </c>
      <c r="CJ32" s="36">
        <f t="shared" si="22"/>
        <v>5</v>
      </c>
      <c r="CK32" s="30"/>
      <c r="CL32" s="19"/>
      <c r="CM32" s="29" t="str">
        <f t="shared" si="13"/>
        <v/>
      </c>
      <c r="CN32" s="30" t="str">
        <f t="shared" si="14"/>
        <v/>
      </c>
      <c r="CO32" s="19"/>
      <c r="CP32" s="29" t="str">
        <f t="shared" si="15"/>
        <v/>
      </c>
      <c r="CQ32" s="30" t="str">
        <f t="shared" si="16"/>
        <v/>
      </c>
    </row>
    <row r="33" spans="1:95" x14ac:dyDescent="0.2">
      <c r="A33" s="25">
        <f t="shared" ref="A33:A40" si="28">A23+1</f>
        <v>44472</v>
      </c>
      <c r="B33" s="25" t="str">
        <f t="shared" ref="B33" si="29">B23</f>
        <v>Calls received and made - WORK RELATED when at work</v>
      </c>
      <c r="C33" s="7">
        <v>0</v>
      </c>
      <c r="CH33" s="35">
        <f t="shared" si="20"/>
        <v>0</v>
      </c>
      <c r="CI33" s="35" t="str">
        <f t="shared" si="21"/>
        <v/>
      </c>
      <c r="CJ33" s="36" t="str">
        <f t="shared" si="22"/>
        <v/>
      </c>
      <c r="CK33" s="30"/>
      <c r="CL33" s="19"/>
      <c r="CM33" s="29" t="str">
        <f t="shared" si="13"/>
        <v/>
      </c>
      <c r="CN33" s="30" t="str">
        <f t="shared" si="14"/>
        <v/>
      </c>
      <c r="CO33" s="19"/>
      <c r="CP33" s="29" t="str">
        <f t="shared" si="15"/>
        <v/>
      </c>
      <c r="CQ33" s="30" t="str">
        <f t="shared" si="16"/>
        <v/>
      </c>
    </row>
    <row r="34" spans="1:95" x14ac:dyDescent="0.2">
      <c r="A34" s="25">
        <f t="shared" si="28"/>
        <v>44472</v>
      </c>
      <c r="B34" s="25" t="str">
        <f t="shared" ref="B34" si="30">B24</f>
        <v>Calls received and made - WORK RELATED at home</v>
      </c>
      <c r="C34" s="7">
        <v>35</v>
      </c>
      <c r="CH34" s="35" t="str">
        <f t="shared" si="20"/>
        <v/>
      </c>
      <c r="CI34" s="35">
        <f t="shared" si="21"/>
        <v>35</v>
      </c>
      <c r="CJ34" s="36" t="str">
        <f t="shared" si="22"/>
        <v/>
      </c>
      <c r="CK34" s="30"/>
      <c r="CL34" s="19"/>
      <c r="CM34" s="29" t="str">
        <f t="shared" si="13"/>
        <v/>
      </c>
      <c r="CN34" s="30" t="str">
        <f t="shared" si="14"/>
        <v/>
      </c>
      <c r="CO34" s="19"/>
      <c r="CP34" s="29" t="str">
        <f t="shared" si="15"/>
        <v/>
      </c>
      <c r="CQ34" s="30" t="str">
        <f t="shared" si="16"/>
        <v/>
      </c>
    </row>
    <row r="35" spans="1:95" x14ac:dyDescent="0.2">
      <c r="A35" s="25">
        <f t="shared" si="28"/>
        <v>44472</v>
      </c>
      <c r="B35" s="25" t="str">
        <f t="shared" ref="B35" si="31">B25</f>
        <v>Mobile - Emails and internet browsing - personal</v>
      </c>
      <c r="C35" s="7">
        <v>0</v>
      </c>
      <c r="CH35" s="35" t="str">
        <f t="shared" si="20"/>
        <v/>
      </c>
      <c r="CI35" s="35" t="str">
        <f t="shared" si="21"/>
        <v/>
      </c>
      <c r="CJ35" s="36">
        <f t="shared" si="22"/>
        <v>0</v>
      </c>
      <c r="CK35" s="30"/>
      <c r="CL35" s="19"/>
      <c r="CM35" s="29" t="str">
        <f t="shared" si="13"/>
        <v/>
      </c>
      <c r="CN35" s="30" t="str">
        <f t="shared" si="14"/>
        <v/>
      </c>
      <c r="CO35" s="19"/>
      <c r="CP35" s="29" t="str">
        <f t="shared" si="15"/>
        <v/>
      </c>
      <c r="CQ35" s="30" t="str">
        <f t="shared" si="16"/>
        <v/>
      </c>
    </row>
    <row r="36" spans="1:95" x14ac:dyDescent="0.2">
      <c r="A36" s="25">
        <f t="shared" si="28"/>
        <v>44472</v>
      </c>
      <c r="B36" s="25" t="str">
        <f t="shared" ref="B36" si="32">B26</f>
        <v>Mobile - Emails and internet browsing -  WORK RELATED</v>
      </c>
      <c r="C36" s="7">
        <v>5</v>
      </c>
      <c r="CH36" s="35">
        <f t="shared" si="20"/>
        <v>5</v>
      </c>
      <c r="CI36" s="35" t="str">
        <f t="shared" si="21"/>
        <v/>
      </c>
      <c r="CJ36" s="36" t="str">
        <f t="shared" si="22"/>
        <v/>
      </c>
      <c r="CK36" s="30"/>
      <c r="CL36" s="19"/>
      <c r="CM36" s="29" t="str">
        <f t="shared" si="13"/>
        <v/>
      </c>
      <c r="CN36" s="30" t="str">
        <f t="shared" si="14"/>
        <v/>
      </c>
      <c r="CO36" s="19"/>
      <c r="CP36" s="29" t="str">
        <f t="shared" si="15"/>
        <v/>
      </c>
      <c r="CQ36" s="30" t="str">
        <f t="shared" si="16"/>
        <v/>
      </c>
    </row>
    <row r="37" spans="1:95" x14ac:dyDescent="0.2">
      <c r="A37" s="25">
        <f t="shared" si="28"/>
        <v>44472</v>
      </c>
      <c r="B37" s="25" t="str">
        <f t="shared" ref="B37" si="33">B27</f>
        <v>Home internet - Emails and internet browsing - personal</v>
      </c>
      <c r="C37" s="7">
        <v>30</v>
      </c>
      <c r="CH37" s="35" t="str">
        <f t="shared" si="20"/>
        <v/>
      </c>
      <c r="CI37" s="35" t="str">
        <f t="shared" si="21"/>
        <v/>
      </c>
      <c r="CJ37" s="36" t="str">
        <f t="shared" si="22"/>
        <v/>
      </c>
      <c r="CK37" s="30"/>
      <c r="CL37" s="19"/>
      <c r="CM37" s="29" t="str">
        <f t="shared" si="13"/>
        <v/>
      </c>
      <c r="CN37" s="30">
        <f t="shared" si="14"/>
        <v>30</v>
      </c>
      <c r="CO37" s="19"/>
      <c r="CP37" s="29" t="str">
        <f t="shared" si="15"/>
        <v/>
      </c>
      <c r="CQ37" s="30" t="str">
        <f t="shared" si="16"/>
        <v/>
      </c>
    </row>
    <row r="38" spans="1:95" x14ac:dyDescent="0.2">
      <c r="A38" s="25">
        <f t="shared" si="28"/>
        <v>44472</v>
      </c>
      <c r="B38" s="25" t="str">
        <f t="shared" ref="B38" si="34">B28</f>
        <v>Home internet - Emails and internet browsing -  WORK RELATED</v>
      </c>
      <c r="C38" s="7">
        <v>20</v>
      </c>
      <c r="CH38" s="35" t="str">
        <f t="shared" si="20"/>
        <v/>
      </c>
      <c r="CI38" s="35" t="str">
        <f t="shared" si="21"/>
        <v/>
      </c>
      <c r="CJ38" s="36" t="str">
        <f t="shared" si="22"/>
        <v/>
      </c>
      <c r="CK38" s="30"/>
      <c r="CL38" s="19"/>
      <c r="CM38" s="29">
        <f t="shared" si="13"/>
        <v>20</v>
      </c>
      <c r="CN38" s="30" t="str">
        <f t="shared" si="14"/>
        <v/>
      </c>
      <c r="CO38" s="19"/>
      <c r="CP38" s="29" t="str">
        <f t="shared" si="15"/>
        <v/>
      </c>
      <c r="CQ38" s="30" t="str">
        <f t="shared" si="16"/>
        <v/>
      </c>
    </row>
    <row r="39" spans="1:95" x14ac:dyDescent="0.2">
      <c r="A39" s="25">
        <f t="shared" si="28"/>
        <v>44472</v>
      </c>
      <c r="B39" s="25" t="str">
        <f t="shared" ref="B39" si="35">B29</f>
        <v>Other tasks at home using IT equipment - computer/laptop/printer etc - personal</v>
      </c>
      <c r="C39" s="7">
        <v>0</v>
      </c>
      <c r="CH39" s="35" t="str">
        <f t="shared" si="20"/>
        <v/>
      </c>
      <c r="CI39" s="35" t="str">
        <f t="shared" si="21"/>
        <v/>
      </c>
      <c r="CJ39" s="36" t="str">
        <f t="shared" si="22"/>
        <v/>
      </c>
      <c r="CK39" s="30"/>
      <c r="CL39" s="19"/>
      <c r="CM39" s="29" t="str">
        <f t="shared" si="13"/>
        <v/>
      </c>
      <c r="CN39" s="30" t="str">
        <f t="shared" si="14"/>
        <v/>
      </c>
      <c r="CO39" s="19"/>
      <c r="CP39" s="29" t="str">
        <f t="shared" si="15"/>
        <v/>
      </c>
      <c r="CQ39" s="30">
        <f t="shared" si="16"/>
        <v>0</v>
      </c>
    </row>
    <row r="40" spans="1:95" x14ac:dyDescent="0.2">
      <c r="A40" s="25">
        <f t="shared" si="28"/>
        <v>44472</v>
      </c>
      <c r="B40" s="25" t="str">
        <f>B30</f>
        <v>Other tasks at home using IT equipment - computer/laptop/printer etc - WORK RELATED</v>
      </c>
      <c r="C40" s="7">
        <v>40</v>
      </c>
      <c r="CH40" s="35" t="str">
        <f t="shared" si="20"/>
        <v/>
      </c>
      <c r="CI40" s="35" t="str">
        <f t="shared" si="21"/>
        <v/>
      </c>
      <c r="CJ40" s="36" t="str">
        <f t="shared" si="22"/>
        <v/>
      </c>
      <c r="CK40" s="30"/>
      <c r="CL40" s="19"/>
      <c r="CM40" s="29" t="str">
        <f t="shared" si="13"/>
        <v/>
      </c>
      <c r="CN40" s="30" t="str">
        <f t="shared" si="14"/>
        <v/>
      </c>
      <c r="CO40" s="19"/>
      <c r="CP40" s="29">
        <f t="shared" si="15"/>
        <v>40</v>
      </c>
      <c r="CQ40" s="30" t="str">
        <f t="shared" si="16"/>
        <v/>
      </c>
    </row>
    <row r="41" spans="1:95" x14ac:dyDescent="0.2">
      <c r="A41" s="25"/>
      <c r="B41" s="4"/>
      <c r="C41" s="7"/>
      <c r="CH41" s="35" t="str">
        <f t="shared" si="20"/>
        <v/>
      </c>
      <c r="CI41" s="35" t="str">
        <f t="shared" si="21"/>
        <v/>
      </c>
      <c r="CJ41" s="36" t="str">
        <f t="shared" si="22"/>
        <v/>
      </c>
      <c r="CK41" s="30"/>
      <c r="CL41" s="19"/>
      <c r="CM41" s="29" t="str">
        <f t="shared" si="13"/>
        <v/>
      </c>
      <c r="CN41" s="30" t="str">
        <f t="shared" si="14"/>
        <v/>
      </c>
      <c r="CO41" s="19"/>
      <c r="CP41" s="29" t="str">
        <f t="shared" si="15"/>
        <v/>
      </c>
      <c r="CQ41" s="30" t="str">
        <f t="shared" si="16"/>
        <v/>
      </c>
    </row>
    <row r="42" spans="1:95" x14ac:dyDescent="0.2">
      <c r="A42" s="25">
        <f>A32+1</f>
        <v>44473</v>
      </c>
      <c r="B42" s="25" t="str">
        <f>B32</f>
        <v>Calls received and made - personal</v>
      </c>
      <c r="C42" s="7">
        <v>10</v>
      </c>
      <c r="CH42" s="35" t="str">
        <f t="shared" si="20"/>
        <v/>
      </c>
      <c r="CI42" s="35" t="str">
        <f t="shared" si="21"/>
        <v/>
      </c>
      <c r="CJ42" s="36">
        <f t="shared" si="22"/>
        <v>10</v>
      </c>
      <c r="CK42" s="30"/>
      <c r="CL42" s="19"/>
      <c r="CM42" s="29" t="str">
        <f t="shared" si="13"/>
        <v/>
      </c>
      <c r="CN42" s="30" t="str">
        <f t="shared" si="14"/>
        <v/>
      </c>
      <c r="CO42" s="19"/>
      <c r="CP42" s="29" t="str">
        <f t="shared" si="15"/>
        <v/>
      </c>
      <c r="CQ42" s="30" t="str">
        <f t="shared" si="16"/>
        <v/>
      </c>
    </row>
    <row r="43" spans="1:95" x14ac:dyDescent="0.2">
      <c r="A43" s="25">
        <f t="shared" ref="A43:A50" si="36">A33+1</f>
        <v>44473</v>
      </c>
      <c r="B43" s="25" t="str">
        <f t="shared" ref="B43" si="37">B33</f>
        <v>Calls received and made - WORK RELATED when at work</v>
      </c>
      <c r="C43" s="7">
        <v>65</v>
      </c>
      <c r="CH43" s="35">
        <f t="shared" si="20"/>
        <v>65</v>
      </c>
      <c r="CI43" s="35" t="str">
        <f t="shared" si="21"/>
        <v/>
      </c>
      <c r="CJ43" s="36" t="str">
        <f t="shared" si="22"/>
        <v/>
      </c>
      <c r="CK43" s="30"/>
      <c r="CL43" s="19"/>
      <c r="CM43" s="29" t="str">
        <f t="shared" si="13"/>
        <v/>
      </c>
      <c r="CN43" s="30" t="str">
        <f t="shared" si="14"/>
        <v/>
      </c>
      <c r="CO43" s="19"/>
      <c r="CP43" s="29" t="str">
        <f t="shared" si="15"/>
        <v/>
      </c>
      <c r="CQ43" s="30" t="str">
        <f t="shared" si="16"/>
        <v/>
      </c>
    </row>
    <row r="44" spans="1:95" x14ac:dyDescent="0.2">
      <c r="A44" s="25">
        <f t="shared" si="36"/>
        <v>44473</v>
      </c>
      <c r="B44" s="25" t="str">
        <f t="shared" ref="B44" si="38">B34</f>
        <v>Calls received and made - WORK RELATED at home</v>
      </c>
      <c r="C44" s="7">
        <v>25</v>
      </c>
      <c r="CH44" s="35" t="str">
        <f t="shared" si="20"/>
        <v/>
      </c>
      <c r="CI44" s="35">
        <f t="shared" si="21"/>
        <v>25</v>
      </c>
      <c r="CJ44" s="36" t="str">
        <f t="shared" si="22"/>
        <v/>
      </c>
      <c r="CK44" s="30"/>
      <c r="CL44" s="19"/>
      <c r="CM44" s="29" t="str">
        <f t="shared" si="13"/>
        <v/>
      </c>
      <c r="CN44" s="30" t="str">
        <f t="shared" si="14"/>
        <v/>
      </c>
      <c r="CO44" s="19"/>
      <c r="CP44" s="29" t="str">
        <f t="shared" si="15"/>
        <v/>
      </c>
      <c r="CQ44" s="30" t="str">
        <f t="shared" si="16"/>
        <v/>
      </c>
    </row>
    <row r="45" spans="1:95" x14ac:dyDescent="0.2">
      <c r="A45" s="25">
        <f t="shared" si="36"/>
        <v>44473</v>
      </c>
      <c r="B45" s="25" t="str">
        <f t="shared" ref="B45" si="39">B35</f>
        <v>Mobile - Emails and internet browsing - personal</v>
      </c>
      <c r="C45" s="7">
        <v>15</v>
      </c>
      <c r="CH45" s="35" t="str">
        <f t="shared" si="20"/>
        <v/>
      </c>
      <c r="CI45" s="35" t="str">
        <f t="shared" si="21"/>
        <v/>
      </c>
      <c r="CJ45" s="36">
        <f t="shared" si="22"/>
        <v>15</v>
      </c>
      <c r="CK45" s="30"/>
      <c r="CL45" s="19"/>
      <c r="CM45" s="29" t="str">
        <f t="shared" si="13"/>
        <v/>
      </c>
      <c r="CN45" s="30" t="str">
        <f t="shared" si="14"/>
        <v/>
      </c>
      <c r="CO45" s="19"/>
      <c r="CP45" s="29" t="str">
        <f t="shared" si="15"/>
        <v/>
      </c>
      <c r="CQ45" s="30" t="str">
        <f t="shared" si="16"/>
        <v/>
      </c>
    </row>
    <row r="46" spans="1:95" x14ac:dyDescent="0.2">
      <c r="A46" s="25">
        <f t="shared" si="36"/>
        <v>44473</v>
      </c>
      <c r="B46" s="25" t="str">
        <f t="shared" ref="B46" si="40">B36</f>
        <v>Mobile - Emails and internet browsing -  WORK RELATED</v>
      </c>
      <c r="C46" s="7">
        <v>45</v>
      </c>
      <c r="CH46" s="35">
        <f t="shared" si="20"/>
        <v>45</v>
      </c>
      <c r="CI46" s="35" t="str">
        <f t="shared" si="21"/>
        <v/>
      </c>
      <c r="CJ46" s="36" t="str">
        <f t="shared" si="22"/>
        <v/>
      </c>
      <c r="CK46" s="30"/>
      <c r="CL46" s="19"/>
      <c r="CM46" s="29" t="str">
        <f t="shared" si="13"/>
        <v/>
      </c>
      <c r="CN46" s="30" t="str">
        <f t="shared" si="14"/>
        <v/>
      </c>
      <c r="CO46" s="19"/>
      <c r="CP46" s="29" t="str">
        <f t="shared" si="15"/>
        <v/>
      </c>
      <c r="CQ46" s="30" t="str">
        <f t="shared" si="16"/>
        <v/>
      </c>
    </row>
    <row r="47" spans="1:95" x14ac:dyDescent="0.2">
      <c r="A47" s="25">
        <f t="shared" si="36"/>
        <v>44473</v>
      </c>
      <c r="B47" s="25" t="str">
        <f t="shared" ref="B47" si="41">B37</f>
        <v>Home internet - Emails and internet browsing - personal</v>
      </c>
      <c r="C47" s="7">
        <v>20</v>
      </c>
      <c r="CH47" s="35" t="str">
        <f t="shared" si="20"/>
        <v/>
      </c>
      <c r="CI47" s="35" t="str">
        <f t="shared" si="21"/>
        <v/>
      </c>
      <c r="CJ47" s="36" t="str">
        <f t="shared" si="22"/>
        <v/>
      </c>
      <c r="CK47" s="30"/>
      <c r="CL47" s="19"/>
      <c r="CM47" s="29" t="str">
        <f t="shared" si="13"/>
        <v/>
      </c>
      <c r="CN47" s="30">
        <f t="shared" si="14"/>
        <v>20</v>
      </c>
      <c r="CO47" s="19"/>
      <c r="CP47" s="29" t="str">
        <f t="shared" si="15"/>
        <v/>
      </c>
      <c r="CQ47" s="30" t="str">
        <f t="shared" si="16"/>
        <v/>
      </c>
    </row>
    <row r="48" spans="1:95" x14ac:dyDescent="0.2">
      <c r="A48" s="25">
        <f t="shared" si="36"/>
        <v>44473</v>
      </c>
      <c r="B48" s="25" t="str">
        <f t="shared" ref="B48" si="42">B38</f>
        <v>Home internet - Emails and internet browsing -  WORK RELATED</v>
      </c>
      <c r="C48" s="7">
        <v>20</v>
      </c>
      <c r="CH48" s="35" t="str">
        <f t="shared" si="20"/>
        <v/>
      </c>
      <c r="CI48" s="35" t="str">
        <f t="shared" si="21"/>
        <v/>
      </c>
      <c r="CJ48" s="36" t="str">
        <f t="shared" si="22"/>
        <v/>
      </c>
      <c r="CK48" s="30"/>
      <c r="CL48" s="19"/>
      <c r="CM48" s="29">
        <f t="shared" si="13"/>
        <v>20</v>
      </c>
      <c r="CN48" s="30" t="str">
        <f t="shared" si="14"/>
        <v/>
      </c>
      <c r="CO48" s="19"/>
      <c r="CP48" s="29" t="str">
        <f t="shared" si="15"/>
        <v/>
      </c>
      <c r="CQ48" s="30" t="str">
        <f t="shared" si="16"/>
        <v/>
      </c>
    </row>
    <row r="49" spans="1:95" x14ac:dyDescent="0.2">
      <c r="A49" s="25">
        <f t="shared" si="36"/>
        <v>44473</v>
      </c>
      <c r="B49" s="25" t="str">
        <f t="shared" ref="B49" si="43">B39</f>
        <v>Other tasks at home using IT equipment - computer/laptop/printer etc - personal</v>
      </c>
      <c r="C49" s="7">
        <v>0</v>
      </c>
      <c r="CH49" s="35" t="str">
        <f t="shared" si="20"/>
        <v/>
      </c>
      <c r="CI49" s="35" t="str">
        <f t="shared" si="21"/>
        <v/>
      </c>
      <c r="CJ49" s="36" t="str">
        <f t="shared" si="22"/>
        <v/>
      </c>
      <c r="CK49" s="30"/>
      <c r="CL49" s="19"/>
      <c r="CM49" s="29" t="str">
        <f t="shared" si="13"/>
        <v/>
      </c>
      <c r="CN49" s="30" t="str">
        <f t="shared" si="14"/>
        <v/>
      </c>
      <c r="CO49" s="19"/>
      <c r="CP49" s="29" t="str">
        <f t="shared" si="15"/>
        <v/>
      </c>
      <c r="CQ49" s="30">
        <f t="shared" si="16"/>
        <v>0</v>
      </c>
    </row>
    <row r="50" spans="1:95" x14ac:dyDescent="0.2">
      <c r="A50" s="25">
        <f t="shared" si="36"/>
        <v>44473</v>
      </c>
      <c r="B50" s="25" t="str">
        <f>B40</f>
        <v>Other tasks at home using IT equipment - computer/laptop/printer etc - WORK RELATED</v>
      </c>
      <c r="C50" s="7">
        <v>25</v>
      </c>
      <c r="CH50" s="35" t="str">
        <f t="shared" si="20"/>
        <v/>
      </c>
      <c r="CI50" s="35" t="str">
        <f t="shared" si="21"/>
        <v/>
      </c>
      <c r="CJ50" s="36" t="str">
        <f t="shared" si="22"/>
        <v/>
      </c>
      <c r="CK50" s="30"/>
      <c r="CL50" s="19"/>
      <c r="CM50" s="29" t="str">
        <f t="shared" si="13"/>
        <v/>
      </c>
      <c r="CN50" s="30" t="str">
        <f t="shared" si="14"/>
        <v/>
      </c>
      <c r="CO50" s="19"/>
      <c r="CP50" s="29">
        <f t="shared" si="15"/>
        <v>25</v>
      </c>
      <c r="CQ50" s="30" t="str">
        <f t="shared" si="16"/>
        <v/>
      </c>
    </row>
    <row r="51" spans="1:95" x14ac:dyDescent="0.2">
      <c r="A51" s="25"/>
      <c r="B51" s="4"/>
      <c r="C51" s="7"/>
      <c r="CH51" s="35" t="str">
        <f t="shared" si="20"/>
        <v/>
      </c>
      <c r="CI51" s="35" t="str">
        <f t="shared" si="21"/>
        <v/>
      </c>
      <c r="CJ51" s="36" t="str">
        <f t="shared" si="22"/>
        <v/>
      </c>
      <c r="CK51" s="30"/>
      <c r="CL51" s="19"/>
      <c r="CM51" s="29" t="str">
        <f t="shared" si="13"/>
        <v/>
      </c>
      <c r="CN51" s="30" t="str">
        <f t="shared" si="14"/>
        <v/>
      </c>
      <c r="CO51" s="19"/>
      <c r="CP51" s="29" t="str">
        <f t="shared" si="15"/>
        <v/>
      </c>
      <c r="CQ51" s="30" t="str">
        <f t="shared" si="16"/>
        <v/>
      </c>
    </row>
    <row r="52" spans="1:95" x14ac:dyDescent="0.2">
      <c r="A52" s="25">
        <f>A42+1</f>
        <v>44474</v>
      </c>
      <c r="B52" s="25" t="str">
        <f>B42</f>
        <v>Calls received and made - personal</v>
      </c>
      <c r="C52" s="7">
        <v>10</v>
      </c>
      <c r="CH52" s="35" t="str">
        <f t="shared" si="20"/>
        <v/>
      </c>
      <c r="CI52" s="35" t="str">
        <f t="shared" si="21"/>
        <v/>
      </c>
      <c r="CJ52" s="36">
        <f t="shared" si="22"/>
        <v>10</v>
      </c>
      <c r="CK52" s="30"/>
      <c r="CL52" s="19"/>
      <c r="CM52" s="29" t="str">
        <f t="shared" si="13"/>
        <v/>
      </c>
      <c r="CN52" s="30" t="str">
        <f t="shared" si="14"/>
        <v/>
      </c>
      <c r="CO52" s="19"/>
      <c r="CP52" s="29" t="str">
        <f t="shared" si="15"/>
        <v/>
      </c>
      <c r="CQ52" s="30" t="str">
        <f t="shared" si="16"/>
        <v/>
      </c>
    </row>
    <row r="53" spans="1:95" x14ac:dyDescent="0.2">
      <c r="A53" s="25">
        <f t="shared" ref="A53:A60" si="44">A43+1</f>
        <v>44474</v>
      </c>
      <c r="B53" s="25" t="str">
        <f t="shared" ref="B53" si="45">B43</f>
        <v>Calls received and made - WORK RELATED when at work</v>
      </c>
      <c r="C53" s="7">
        <v>55</v>
      </c>
      <c r="CH53" s="35">
        <f t="shared" si="20"/>
        <v>55</v>
      </c>
      <c r="CI53" s="35" t="str">
        <f t="shared" si="21"/>
        <v/>
      </c>
      <c r="CJ53" s="36" t="str">
        <f t="shared" si="22"/>
        <v/>
      </c>
      <c r="CK53" s="30"/>
      <c r="CL53" s="19"/>
      <c r="CM53" s="29" t="str">
        <f t="shared" si="13"/>
        <v/>
      </c>
      <c r="CN53" s="30" t="str">
        <f t="shared" si="14"/>
        <v/>
      </c>
      <c r="CO53" s="19"/>
      <c r="CP53" s="29" t="str">
        <f t="shared" si="15"/>
        <v/>
      </c>
      <c r="CQ53" s="30" t="str">
        <f t="shared" si="16"/>
        <v/>
      </c>
    </row>
    <row r="54" spans="1:95" x14ac:dyDescent="0.2">
      <c r="A54" s="25">
        <f t="shared" si="44"/>
        <v>44474</v>
      </c>
      <c r="B54" s="25" t="str">
        <f t="shared" ref="B54" si="46">B44</f>
        <v>Calls received and made - WORK RELATED at home</v>
      </c>
      <c r="C54" s="7">
        <v>5</v>
      </c>
      <c r="CH54" s="35" t="str">
        <f t="shared" si="20"/>
        <v/>
      </c>
      <c r="CI54" s="35">
        <f t="shared" si="21"/>
        <v>5</v>
      </c>
      <c r="CJ54" s="36" t="str">
        <f t="shared" si="22"/>
        <v/>
      </c>
      <c r="CK54" s="30"/>
      <c r="CL54" s="19"/>
      <c r="CM54" s="29" t="str">
        <f t="shared" si="13"/>
        <v/>
      </c>
      <c r="CN54" s="30" t="str">
        <f t="shared" si="14"/>
        <v/>
      </c>
      <c r="CO54" s="19"/>
      <c r="CP54" s="29" t="str">
        <f t="shared" si="15"/>
        <v/>
      </c>
      <c r="CQ54" s="30" t="str">
        <f t="shared" si="16"/>
        <v/>
      </c>
    </row>
    <row r="55" spans="1:95" x14ac:dyDescent="0.2">
      <c r="A55" s="25">
        <f t="shared" si="44"/>
        <v>44474</v>
      </c>
      <c r="B55" s="25" t="str">
        <f t="shared" ref="B55" si="47">B45</f>
        <v>Mobile - Emails and internet browsing - personal</v>
      </c>
      <c r="C55" s="7">
        <v>0</v>
      </c>
      <c r="CH55" s="35" t="str">
        <f t="shared" si="20"/>
        <v/>
      </c>
      <c r="CI55" s="35" t="str">
        <f t="shared" si="21"/>
        <v/>
      </c>
      <c r="CJ55" s="36">
        <f t="shared" si="22"/>
        <v>0</v>
      </c>
      <c r="CK55" s="30"/>
      <c r="CL55" s="19"/>
      <c r="CM55" s="29" t="str">
        <f t="shared" si="13"/>
        <v/>
      </c>
      <c r="CN55" s="30" t="str">
        <f t="shared" si="14"/>
        <v/>
      </c>
      <c r="CO55" s="19"/>
      <c r="CP55" s="29" t="str">
        <f t="shared" si="15"/>
        <v/>
      </c>
      <c r="CQ55" s="30" t="str">
        <f t="shared" si="16"/>
        <v/>
      </c>
    </row>
    <row r="56" spans="1:95" x14ac:dyDescent="0.2">
      <c r="A56" s="25">
        <f t="shared" si="44"/>
        <v>44474</v>
      </c>
      <c r="B56" s="25" t="str">
        <f t="shared" ref="B56" si="48">B46</f>
        <v>Mobile - Emails and internet browsing -  WORK RELATED</v>
      </c>
      <c r="C56" s="7">
        <v>110</v>
      </c>
      <c r="CH56" s="35">
        <f t="shared" si="20"/>
        <v>110</v>
      </c>
      <c r="CI56" s="35" t="str">
        <f t="shared" si="21"/>
        <v/>
      </c>
      <c r="CJ56" s="36" t="str">
        <f t="shared" si="22"/>
        <v/>
      </c>
      <c r="CK56" s="30"/>
      <c r="CL56" s="19"/>
      <c r="CM56" s="29" t="str">
        <f t="shared" si="13"/>
        <v/>
      </c>
      <c r="CN56" s="30" t="str">
        <f t="shared" si="14"/>
        <v/>
      </c>
      <c r="CO56" s="19"/>
      <c r="CP56" s="29" t="str">
        <f t="shared" si="15"/>
        <v/>
      </c>
      <c r="CQ56" s="30" t="str">
        <f t="shared" si="16"/>
        <v/>
      </c>
    </row>
    <row r="57" spans="1:95" x14ac:dyDescent="0.2">
      <c r="A57" s="25">
        <f t="shared" si="44"/>
        <v>44474</v>
      </c>
      <c r="B57" s="25" t="str">
        <f t="shared" ref="B57" si="49">B47</f>
        <v>Home internet - Emails and internet browsing - personal</v>
      </c>
      <c r="C57" s="7">
        <v>15</v>
      </c>
      <c r="CH57" s="35" t="str">
        <f t="shared" si="20"/>
        <v/>
      </c>
      <c r="CI57" s="35" t="str">
        <f t="shared" si="21"/>
        <v/>
      </c>
      <c r="CJ57" s="36" t="str">
        <f t="shared" si="22"/>
        <v/>
      </c>
      <c r="CK57" s="30"/>
      <c r="CL57" s="19"/>
      <c r="CM57" s="29" t="str">
        <f t="shared" si="13"/>
        <v/>
      </c>
      <c r="CN57" s="30">
        <f t="shared" si="14"/>
        <v>15</v>
      </c>
      <c r="CO57" s="19"/>
      <c r="CP57" s="29" t="str">
        <f t="shared" si="15"/>
        <v/>
      </c>
      <c r="CQ57" s="30" t="str">
        <f t="shared" si="16"/>
        <v/>
      </c>
    </row>
    <row r="58" spans="1:95" x14ac:dyDescent="0.2">
      <c r="A58" s="25">
        <f t="shared" si="44"/>
        <v>44474</v>
      </c>
      <c r="B58" s="25" t="str">
        <f t="shared" ref="B58" si="50">B48</f>
        <v>Home internet - Emails and internet browsing -  WORK RELATED</v>
      </c>
      <c r="C58" s="7">
        <v>35</v>
      </c>
      <c r="CH58" s="35" t="str">
        <f t="shared" si="20"/>
        <v/>
      </c>
      <c r="CI58" s="35" t="str">
        <f t="shared" si="21"/>
        <v/>
      </c>
      <c r="CJ58" s="36" t="str">
        <f t="shared" si="22"/>
        <v/>
      </c>
      <c r="CK58" s="30"/>
      <c r="CL58" s="19"/>
      <c r="CM58" s="29">
        <f t="shared" si="13"/>
        <v>35</v>
      </c>
      <c r="CN58" s="30" t="str">
        <f t="shared" si="14"/>
        <v/>
      </c>
      <c r="CO58" s="19"/>
      <c r="CP58" s="29" t="str">
        <f t="shared" si="15"/>
        <v/>
      </c>
      <c r="CQ58" s="30" t="str">
        <f t="shared" si="16"/>
        <v/>
      </c>
    </row>
    <row r="59" spans="1:95" x14ac:dyDescent="0.2">
      <c r="A59" s="25">
        <f t="shared" si="44"/>
        <v>44474</v>
      </c>
      <c r="B59" s="25" t="str">
        <f t="shared" ref="B59" si="51">B49</f>
        <v>Other tasks at home using IT equipment - computer/laptop/printer etc - personal</v>
      </c>
      <c r="C59" s="7">
        <v>0</v>
      </c>
      <c r="CH59" s="35" t="str">
        <f t="shared" si="20"/>
        <v/>
      </c>
      <c r="CI59" s="35" t="str">
        <f t="shared" si="21"/>
        <v/>
      </c>
      <c r="CJ59" s="36" t="str">
        <f t="shared" si="22"/>
        <v/>
      </c>
      <c r="CK59" s="30"/>
      <c r="CL59" s="19"/>
      <c r="CM59" s="29" t="str">
        <f t="shared" si="13"/>
        <v/>
      </c>
      <c r="CN59" s="30" t="str">
        <f t="shared" si="14"/>
        <v/>
      </c>
      <c r="CO59" s="19"/>
      <c r="CP59" s="29" t="str">
        <f t="shared" si="15"/>
        <v/>
      </c>
      <c r="CQ59" s="30">
        <f t="shared" si="16"/>
        <v>0</v>
      </c>
    </row>
    <row r="60" spans="1:95" x14ac:dyDescent="0.2">
      <c r="A60" s="25">
        <f t="shared" si="44"/>
        <v>44474</v>
      </c>
      <c r="B60" s="25" t="str">
        <f>B50</f>
        <v>Other tasks at home using IT equipment - computer/laptop/printer etc - WORK RELATED</v>
      </c>
      <c r="C60" s="7">
        <v>70</v>
      </c>
      <c r="CH60" s="35" t="str">
        <f t="shared" si="20"/>
        <v/>
      </c>
      <c r="CI60" s="35" t="str">
        <f t="shared" si="21"/>
        <v/>
      </c>
      <c r="CJ60" s="36" t="str">
        <f t="shared" si="22"/>
        <v/>
      </c>
      <c r="CK60" s="30"/>
      <c r="CL60" s="19"/>
      <c r="CM60" s="29" t="str">
        <f t="shared" si="13"/>
        <v/>
      </c>
      <c r="CN60" s="30" t="str">
        <f t="shared" si="14"/>
        <v/>
      </c>
      <c r="CO60" s="19"/>
      <c r="CP60" s="29">
        <f t="shared" si="15"/>
        <v>70</v>
      </c>
      <c r="CQ60" s="30" t="str">
        <f t="shared" si="16"/>
        <v/>
      </c>
    </row>
    <row r="61" spans="1:95" x14ac:dyDescent="0.2">
      <c r="A61" s="25"/>
      <c r="B61" s="4"/>
      <c r="C61" s="7"/>
      <c r="CH61" s="35" t="str">
        <f t="shared" si="20"/>
        <v/>
      </c>
      <c r="CI61" s="35" t="str">
        <f t="shared" si="21"/>
        <v/>
      </c>
      <c r="CJ61" s="36" t="str">
        <f t="shared" si="22"/>
        <v/>
      </c>
      <c r="CK61" s="30"/>
      <c r="CL61" s="19"/>
      <c r="CM61" s="29" t="str">
        <f t="shared" si="13"/>
        <v/>
      </c>
      <c r="CN61" s="30" t="str">
        <f t="shared" si="14"/>
        <v/>
      </c>
      <c r="CO61" s="19"/>
      <c r="CP61" s="29" t="str">
        <f t="shared" si="15"/>
        <v/>
      </c>
      <c r="CQ61" s="30" t="str">
        <f t="shared" si="16"/>
        <v/>
      </c>
    </row>
    <row r="62" spans="1:95" x14ac:dyDescent="0.2">
      <c r="A62" s="25">
        <f>A52+1</f>
        <v>44475</v>
      </c>
      <c r="B62" s="25" t="str">
        <f>B52</f>
        <v>Calls received and made - personal</v>
      </c>
      <c r="C62" s="7">
        <v>10</v>
      </c>
      <c r="CH62" s="35" t="str">
        <f t="shared" si="20"/>
        <v/>
      </c>
      <c r="CI62" s="35" t="str">
        <f t="shared" si="21"/>
        <v/>
      </c>
      <c r="CJ62" s="36">
        <f t="shared" si="22"/>
        <v>10</v>
      </c>
      <c r="CK62" s="30"/>
      <c r="CL62" s="19"/>
      <c r="CM62" s="29" t="str">
        <f t="shared" si="13"/>
        <v/>
      </c>
      <c r="CN62" s="30" t="str">
        <f t="shared" si="14"/>
        <v/>
      </c>
      <c r="CO62" s="19"/>
      <c r="CP62" s="29" t="str">
        <f t="shared" si="15"/>
        <v/>
      </c>
      <c r="CQ62" s="30" t="str">
        <f t="shared" si="16"/>
        <v/>
      </c>
    </row>
    <row r="63" spans="1:95" x14ac:dyDescent="0.2">
      <c r="A63" s="25">
        <f t="shared" ref="A63:A70" si="52">A53+1</f>
        <v>44475</v>
      </c>
      <c r="B63" s="25" t="str">
        <f t="shared" ref="B63" si="53">B53</f>
        <v>Calls received and made - WORK RELATED when at work</v>
      </c>
      <c r="C63" s="7">
        <v>30</v>
      </c>
      <c r="CH63" s="35">
        <f t="shared" si="20"/>
        <v>30</v>
      </c>
      <c r="CI63" s="35" t="str">
        <f t="shared" si="21"/>
        <v/>
      </c>
      <c r="CJ63" s="36" t="str">
        <f t="shared" si="22"/>
        <v/>
      </c>
      <c r="CK63" s="30"/>
      <c r="CL63" s="19"/>
      <c r="CM63" s="29" t="str">
        <f t="shared" si="13"/>
        <v/>
      </c>
      <c r="CN63" s="30" t="str">
        <f t="shared" si="14"/>
        <v/>
      </c>
      <c r="CO63" s="19"/>
      <c r="CP63" s="29" t="str">
        <f t="shared" si="15"/>
        <v/>
      </c>
      <c r="CQ63" s="30" t="str">
        <f t="shared" si="16"/>
        <v/>
      </c>
    </row>
    <row r="64" spans="1:95" x14ac:dyDescent="0.2">
      <c r="A64" s="25">
        <f t="shared" si="52"/>
        <v>44475</v>
      </c>
      <c r="B64" s="25" t="str">
        <f t="shared" ref="B64" si="54">B54</f>
        <v>Calls received and made - WORK RELATED at home</v>
      </c>
      <c r="C64" s="7">
        <v>15</v>
      </c>
      <c r="CH64" s="35" t="str">
        <f t="shared" si="20"/>
        <v/>
      </c>
      <c r="CI64" s="35">
        <f t="shared" si="21"/>
        <v>15</v>
      </c>
      <c r="CJ64" s="36" t="str">
        <f t="shared" si="22"/>
        <v/>
      </c>
      <c r="CK64" s="30"/>
      <c r="CL64" s="19"/>
      <c r="CM64" s="29" t="str">
        <f t="shared" si="13"/>
        <v/>
      </c>
      <c r="CN64" s="30" t="str">
        <f t="shared" si="14"/>
        <v/>
      </c>
      <c r="CO64" s="19"/>
      <c r="CP64" s="29" t="str">
        <f t="shared" si="15"/>
        <v/>
      </c>
      <c r="CQ64" s="30" t="str">
        <f t="shared" si="16"/>
        <v/>
      </c>
    </row>
    <row r="65" spans="1:95" x14ac:dyDescent="0.2">
      <c r="A65" s="25">
        <f t="shared" si="52"/>
        <v>44475</v>
      </c>
      <c r="B65" s="25" t="str">
        <f t="shared" ref="B65" si="55">B55</f>
        <v>Mobile - Emails and internet browsing - personal</v>
      </c>
      <c r="C65" s="7">
        <v>0</v>
      </c>
      <c r="CH65" s="35" t="str">
        <f t="shared" si="20"/>
        <v/>
      </c>
      <c r="CI65" s="35" t="str">
        <f t="shared" si="21"/>
        <v/>
      </c>
      <c r="CJ65" s="36">
        <f t="shared" si="22"/>
        <v>0</v>
      </c>
      <c r="CK65" s="30"/>
      <c r="CL65" s="19"/>
      <c r="CM65" s="29" t="str">
        <f t="shared" si="13"/>
        <v/>
      </c>
      <c r="CN65" s="30" t="str">
        <f t="shared" si="14"/>
        <v/>
      </c>
      <c r="CO65" s="19"/>
      <c r="CP65" s="29" t="str">
        <f t="shared" si="15"/>
        <v/>
      </c>
      <c r="CQ65" s="30" t="str">
        <f t="shared" si="16"/>
        <v/>
      </c>
    </row>
    <row r="66" spans="1:95" x14ac:dyDescent="0.2">
      <c r="A66" s="25">
        <f t="shared" si="52"/>
        <v>44475</v>
      </c>
      <c r="B66" s="25" t="str">
        <f t="shared" ref="B66" si="56">B56</f>
        <v>Mobile - Emails and internet browsing -  WORK RELATED</v>
      </c>
      <c r="C66" s="7">
        <v>160</v>
      </c>
      <c r="CH66" s="35">
        <f t="shared" si="20"/>
        <v>160</v>
      </c>
      <c r="CI66" s="35" t="str">
        <f t="shared" si="21"/>
        <v/>
      </c>
      <c r="CJ66" s="36" t="str">
        <f t="shared" si="22"/>
        <v/>
      </c>
      <c r="CK66" s="30"/>
      <c r="CL66" s="19"/>
      <c r="CM66" s="29" t="str">
        <f t="shared" si="13"/>
        <v/>
      </c>
      <c r="CN66" s="30" t="str">
        <f t="shared" si="14"/>
        <v/>
      </c>
      <c r="CO66" s="19"/>
      <c r="CP66" s="29" t="str">
        <f t="shared" si="15"/>
        <v/>
      </c>
      <c r="CQ66" s="30" t="str">
        <f t="shared" si="16"/>
        <v/>
      </c>
    </row>
    <row r="67" spans="1:95" x14ac:dyDescent="0.2">
      <c r="A67" s="25">
        <f t="shared" si="52"/>
        <v>44475</v>
      </c>
      <c r="B67" s="25" t="str">
        <f t="shared" ref="B67" si="57">B57</f>
        <v>Home internet - Emails and internet browsing - personal</v>
      </c>
      <c r="C67" s="7">
        <v>0</v>
      </c>
      <c r="CH67" s="35" t="str">
        <f t="shared" si="20"/>
        <v/>
      </c>
      <c r="CI67" s="35" t="str">
        <f t="shared" si="21"/>
        <v/>
      </c>
      <c r="CJ67" s="36" t="str">
        <f t="shared" si="22"/>
        <v/>
      </c>
      <c r="CK67" s="30"/>
      <c r="CL67" s="19"/>
      <c r="CM67" s="29" t="str">
        <f t="shared" si="13"/>
        <v/>
      </c>
      <c r="CN67" s="30">
        <f t="shared" si="14"/>
        <v>0</v>
      </c>
      <c r="CO67" s="19"/>
      <c r="CP67" s="29" t="str">
        <f t="shared" si="15"/>
        <v/>
      </c>
      <c r="CQ67" s="30" t="str">
        <f t="shared" si="16"/>
        <v/>
      </c>
    </row>
    <row r="68" spans="1:95" x14ac:dyDescent="0.2">
      <c r="A68" s="25">
        <f t="shared" si="52"/>
        <v>44475</v>
      </c>
      <c r="B68" s="25" t="str">
        <f t="shared" ref="B68" si="58">B58</f>
        <v>Home internet - Emails and internet browsing -  WORK RELATED</v>
      </c>
      <c r="C68" s="7">
        <v>0</v>
      </c>
      <c r="CH68" s="35" t="str">
        <f t="shared" si="20"/>
        <v/>
      </c>
      <c r="CI68" s="35" t="str">
        <f t="shared" si="21"/>
        <v/>
      </c>
      <c r="CJ68" s="36" t="str">
        <f t="shared" si="22"/>
        <v/>
      </c>
      <c r="CK68" s="30"/>
      <c r="CL68" s="19"/>
      <c r="CM68" s="29">
        <f t="shared" si="13"/>
        <v>0</v>
      </c>
      <c r="CN68" s="30" t="str">
        <f t="shared" si="14"/>
        <v/>
      </c>
      <c r="CO68" s="19"/>
      <c r="CP68" s="29" t="str">
        <f t="shared" si="15"/>
        <v/>
      </c>
      <c r="CQ68" s="30" t="str">
        <f t="shared" si="16"/>
        <v/>
      </c>
    </row>
    <row r="69" spans="1:95" x14ac:dyDescent="0.2">
      <c r="A69" s="25">
        <f t="shared" si="52"/>
        <v>44475</v>
      </c>
      <c r="B69" s="25" t="str">
        <f t="shared" ref="B69" si="59">B59</f>
        <v>Other tasks at home using IT equipment - computer/laptop/printer etc - personal</v>
      </c>
      <c r="C69" s="7">
        <v>20</v>
      </c>
      <c r="CH69" s="35" t="str">
        <f t="shared" si="20"/>
        <v/>
      </c>
      <c r="CI69" s="35" t="str">
        <f t="shared" si="21"/>
        <v/>
      </c>
      <c r="CJ69" s="36" t="str">
        <f t="shared" si="22"/>
        <v/>
      </c>
      <c r="CK69" s="30"/>
      <c r="CL69" s="19"/>
      <c r="CM69" s="29" t="str">
        <f t="shared" si="13"/>
        <v/>
      </c>
      <c r="CN69" s="30" t="str">
        <f t="shared" si="14"/>
        <v/>
      </c>
      <c r="CO69" s="19"/>
      <c r="CP69" s="29" t="str">
        <f t="shared" si="15"/>
        <v/>
      </c>
      <c r="CQ69" s="30">
        <f t="shared" si="16"/>
        <v>20</v>
      </c>
    </row>
    <row r="70" spans="1:95" x14ac:dyDescent="0.2">
      <c r="A70" s="25">
        <f t="shared" si="52"/>
        <v>44475</v>
      </c>
      <c r="B70" s="25" t="str">
        <f>B60</f>
        <v>Other tasks at home using IT equipment - computer/laptop/printer etc - WORK RELATED</v>
      </c>
      <c r="C70" s="7">
        <v>75</v>
      </c>
      <c r="CH70" s="35" t="str">
        <f t="shared" si="20"/>
        <v/>
      </c>
      <c r="CI70" s="35" t="str">
        <f t="shared" si="21"/>
        <v/>
      </c>
      <c r="CJ70" s="36" t="str">
        <f t="shared" si="22"/>
        <v/>
      </c>
      <c r="CK70" s="30"/>
      <c r="CL70" s="19"/>
      <c r="CM70" s="29" t="str">
        <f t="shared" si="13"/>
        <v/>
      </c>
      <c r="CN70" s="30" t="str">
        <f t="shared" si="14"/>
        <v/>
      </c>
      <c r="CO70" s="19"/>
      <c r="CP70" s="29">
        <f t="shared" si="15"/>
        <v>75</v>
      </c>
      <c r="CQ70" s="30" t="str">
        <f t="shared" si="16"/>
        <v/>
      </c>
    </row>
    <row r="71" spans="1:95" x14ac:dyDescent="0.2">
      <c r="A71" s="25"/>
      <c r="B71" s="4"/>
      <c r="C71" s="7"/>
      <c r="CH71" s="35" t="str">
        <f t="shared" si="20"/>
        <v/>
      </c>
      <c r="CI71" s="35" t="str">
        <f t="shared" si="21"/>
        <v/>
      </c>
      <c r="CJ71" s="36" t="str">
        <f t="shared" si="22"/>
        <v/>
      </c>
      <c r="CK71" s="30"/>
      <c r="CL71" s="19"/>
      <c r="CM71" s="29" t="str">
        <f t="shared" si="13"/>
        <v/>
      </c>
      <c r="CN71" s="30" t="str">
        <f t="shared" si="14"/>
        <v/>
      </c>
      <c r="CO71" s="19"/>
      <c r="CP71" s="29" t="str">
        <f t="shared" si="15"/>
        <v/>
      </c>
      <c r="CQ71" s="30" t="str">
        <f t="shared" si="16"/>
        <v/>
      </c>
    </row>
    <row r="72" spans="1:95" x14ac:dyDescent="0.2">
      <c r="A72" s="25">
        <f>A62+1</f>
        <v>44476</v>
      </c>
      <c r="B72" s="25" t="str">
        <f>B62</f>
        <v>Calls received and made - personal</v>
      </c>
      <c r="C72" s="7">
        <v>0</v>
      </c>
      <c r="CH72" s="35" t="str">
        <f t="shared" si="20"/>
        <v/>
      </c>
      <c r="CI72" s="35" t="str">
        <f t="shared" si="21"/>
        <v/>
      </c>
      <c r="CJ72" s="36">
        <f t="shared" si="22"/>
        <v>0</v>
      </c>
      <c r="CK72" s="30"/>
      <c r="CL72" s="19"/>
      <c r="CM72" s="29" t="str">
        <f t="shared" si="13"/>
        <v/>
      </c>
      <c r="CN72" s="30" t="str">
        <f t="shared" si="14"/>
        <v/>
      </c>
      <c r="CO72" s="19"/>
      <c r="CP72" s="29" t="str">
        <f t="shared" si="15"/>
        <v/>
      </c>
      <c r="CQ72" s="30" t="str">
        <f t="shared" si="16"/>
        <v/>
      </c>
    </row>
    <row r="73" spans="1:95" x14ac:dyDescent="0.2">
      <c r="A73" s="25">
        <f t="shared" ref="A73:A80" si="60">A63+1</f>
        <v>44476</v>
      </c>
      <c r="B73" s="25" t="str">
        <f t="shared" ref="B73" si="61">B63</f>
        <v>Calls received and made - WORK RELATED when at work</v>
      </c>
      <c r="C73" s="7">
        <v>45</v>
      </c>
      <c r="CH73" s="35">
        <f t="shared" si="20"/>
        <v>45</v>
      </c>
      <c r="CI73" s="35" t="str">
        <f t="shared" si="21"/>
        <v/>
      </c>
      <c r="CJ73" s="36" t="str">
        <f t="shared" si="22"/>
        <v/>
      </c>
      <c r="CK73" s="30"/>
      <c r="CL73" s="19"/>
      <c r="CM73" s="29" t="str">
        <f t="shared" si="13"/>
        <v/>
      </c>
      <c r="CN73" s="30" t="str">
        <f t="shared" si="14"/>
        <v/>
      </c>
      <c r="CO73" s="19"/>
      <c r="CP73" s="29" t="str">
        <f t="shared" si="15"/>
        <v/>
      </c>
      <c r="CQ73" s="30" t="str">
        <f t="shared" si="16"/>
        <v/>
      </c>
    </row>
    <row r="74" spans="1:95" x14ac:dyDescent="0.2">
      <c r="A74" s="25">
        <f t="shared" si="60"/>
        <v>44476</v>
      </c>
      <c r="B74" s="25" t="str">
        <f t="shared" ref="B74" si="62">B64</f>
        <v>Calls received and made - WORK RELATED at home</v>
      </c>
      <c r="C74" s="7">
        <v>15</v>
      </c>
      <c r="CH74" s="35" t="str">
        <f t="shared" si="20"/>
        <v/>
      </c>
      <c r="CI74" s="35">
        <f t="shared" si="21"/>
        <v>15</v>
      </c>
      <c r="CJ74" s="36" t="str">
        <f t="shared" si="22"/>
        <v/>
      </c>
      <c r="CK74" s="30"/>
      <c r="CL74" s="19"/>
      <c r="CM74" s="29" t="str">
        <f t="shared" si="13"/>
        <v/>
      </c>
      <c r="CN74" s="30" t="str">
        <f t="shared" si="14"/>
        <v/>
      </c>
      <c r="CO74" s="19"/>
      <c r="CP74" s="29" t="str">
        <f t="shared" si="15"/>
        <v/>
      </c>
      <c r="CQ74" s="30" t="str">
        <f t="shared" si="16"/>
        <v/>
      </c>
    </row>
    <row r="75" spans="1:95" x14ac:dyDescent="0.2">
      <c r="A75" s="25">
        <f t="shared" si="60"/>
        <v>44476</v>
      </c>
      <c r="B75" s="25" t="str">
        <f t="shared" ref="B75" si="63">B65</f>
        <v>Mobile - Emails and internet browsing - personal</v>
      </c>
      <c r="C75" s="7">
        <v>20</v>
      </c>
      <c r="CH75" s="35" t="str">
        <f t="shared" si="20"/>
        <v/>
      </c>
      <c r="CI75" s="35" t="str">
        <f t="shared" si="21"/>
        <v/>
      </c>
      <c r="CJ75" s="36">
        <f t="shared" si="22"/>
        <v>20</v>
      </c>
      <c r="CK75" s="30"/>
      <c r="CL75" s="19"/>
      <c r="CM75" s="29" t="str">
        <f t="shared" si="13"/>
        <v/>
      </c>
      <c r="CN75" s="30" t="str">
        <f t="shared" si="14"/>
        <v/>
      </c>
      <c r="CO75" s="19"/>
      <c r="CP75" s="29" t="str">
        <f t="shared" si="15"/>
        <v/>
      </c>
      <c r="CQ75" s="30" t="str">
        <f t="shared" si="16"/>
        <v/>
      </c>
    </row>
    <row r="76" spans="1:95" x14ac:dyDescent="0.2">
      <c r="A76" s="25">
        <f t="shared" si="60"/>
        <v>44476</v>
      </c>
      <c r="B76" s="25" t="str">
        <f t="shared" ref="B76" si="64">B66</f>
        <v>Mobile - Emails and internet browsing -  WORK RELATED</v>
      </c>
      <c r="C76" s="7">
        <v>130</v>
      </c>
      <c r="CH76" s="35">
        <f t="shared" si="20"/>
        <v>130</v>
      </c>
      <c r="CI76" s="35" t="str">
        <f t="shared" si="21"/>
        <v/>
      </c>
      <c r="CJ76" s="36" t="str">
        <f t="shared" si="22"/>
        <v/>
      </c>
      <c r="CK76" s="30"/>
      <c r="CL76" s="19"/>
      <c r="CM76" s="29" t="str">
        <f t="shared" si="13"/>
        <v/>
      </c>
      <c r="CN76" s="30" t="str">
        <f t="shared" si="14"/>
        <v/>
      </c>
      <c r="CO76" s="19"/>
      <c r="CP76" s="29" t="str">
        <f t="shared" si="15"/>
        <v/>
      </c>
      <c r="CQ76" s="30" t="str">
        <f t="shared" si="16"/>
        <v/>
      </c>
    </row>
    <row r="77" spans="1:95" x14ac:dyDescent="0.2">
      <c r="A77" s="25">
        <f t="shared" si="60"/>
        <v>44476</v>
      </c>
      <c r="B77" s="25" t="str">
        <f t="shared" ref="B77" si="65">B67</f>
        <v>Home internet - Emails and internet browsing - personal</v>
      </c>
      <c r="C77" s="7">
        <v>0</v>
      </c>
      <c r="CH77" s="35" t="str">
        <f t="shared" si="20"/>
        <v/>
      </c>
      <c r="CI77" s="35" t="str">
        <f t="shared" si="21"/>
        <v/>
      </c>
      <c r="CJ77" s="36" t="str">
        <f t="shared" si="22"/>
        <v/>
      </c>
      <c r="CK77" s="30"/>
      <c r="CL77" s="19"/>
      <c r="CM77" s="29" t="str">
        <f t="shared" si="13"/>
        <v/>
      </c>
      <c r="CN77" s="30">
        <f t="shared" si="14"/>
        <v>0</v>
      </c>
      <c r="CO77" s="19"/>
      <c r="CP77" s="29" t="str">
        <f t="shared" si="15"/>
        <v/>
      </c>
      <c r="CQ77" s="30" t="str">
        <f t="shared" si="16"/>
        <v/>
      </c>
    </row>
    <row r="78" spans="1:95" x14ac:dyDescent="0.2">
      <c r="A78" s="25">
        <f t="shared" si="60"/>
        <v>44476</v>
      </c>
      <c r="B78" s="25" t="str">
        <f t="shared" ref="B78" si="66">B68</f>
        <v>Home internet - Emails and internet browsing -  WORK RELATED</v>
      </c>
      <c r="C78" s="7">
        <v>25</v>
      </c>
      <c r="CH78" s="35" t="str">
        <f t="shared" si="20"/>
        <v/>
      </c>
      <c r="CI78" s="35" t="str">
        <f t="shared" si="21"/>
        <v/>
      </c>
      <c r="CJ78" s="36" t="str">
        <f t="shared" si="22"/>
        <v/>
      </c>
      <c r="CK78" s="30"/>
      <c r="CL78" s="19"/>
      <c r="CM78" s="29">
        <f t="shared" si="13"/>
        <v>25</v>
      </c>
      <c r="CN78" s="30" t="str">
        <f t="shared" si="14"/>
        <v/>
      </c>
      <c r="CO78" s="19"/>
      <c r="CP78" s="29" t="str">
        <f t="shared" si="15"/>
        <v/>
      </c>
      <c r="CQ78" s="30" t="str">
        <f t="shared" si="16"/>
        <v/>
      </c>
    </row>
    <row r="79" spans="1:95" x14ac:dyDescent="0.2">
      <c r="A79" s="25">
        <f t="shared" si="60"/>
        <v>44476</v>
      </c>
      <c r="B79" s="25" t="str">
        <f t="shared" ref="B79" si="67">B69</f>
        <v>Other tasks at home using IT equipment - computer/laptop/printer etc - personal</v>
      </c>
      <c r="C79" s="7">
        <v>10</v>
      </c>
      <c r="CH79" s="35" t="str">
        <f t="shared" si="20"/>
        <v/>
      </c>
      <c r="CI79" s="35" t="str">
        <f t="shared" si="21"/>
        <v/>
      </c>
      <c r="CJ79" s="36" t="str">
        <f t="shared" si="22"/>
        <v/>
      </c>
      <c r="CK79" s="30"/>
      <c r="CL79" s="19"/>
      <c r="CM79" s="29" t="str">
        <f t="shared" si="13"/>
        <v/>
      </c>
      <c r="CN79" s="30" t="str">
        <f t="shared" si="14"/>
        <v/>
      </c>
      <c r="CO79" s="19"/>
      <c r="CP79" s="29" t="str">
        <f t="shared" si="15"/>
        <v/>
      </c>
      <c r="CQ79" s="30">
        <f t="shared" si="16"/>
        <v>10</v>
      </c>
    </row>
    <row r="80" spans="1:95" x14ac:dyDescent="0.2">
      <c r="A80" s="25">
        <f t="shared" si="60"/>
        <v>44476</v>
      </c>
      <c r="B80" s="25" t="str">
        <f>B70</f>
        <v>Other tasks at home using IT equipment - computer/laptop/printer etc - WORK RELATED</v>
      </c>
      <c r="C80" s="7">
        <v>35</v>
      </c>
      <c r="CH80" s="35" t="str">
        <f t="shared" si="20"/>
        <v/>
      </c>
      <c r="CI80" s="35" t="str">
        <f t="shared" si="21"/>
        <v/>
      </c>
      <c r="CJ80" s="36" t="str">
        <f t="shared" si="22"/>
        <v/>
      </c>
      <c r="CK80" s="30"/>
      <c r="CL80" s="19"/>
      <c r="CM80" s="29" t="str">
        <f t="shared" si="13"/>
        <v/>
      </c>
      <c r="CN80" s="30" t="str">
        <f t="shared" si="14"/>
        <v/>
      </c>
      <c r="CO80" s="19"/>
      <c r="CP80" s="29">
        <f t="shared" si="15"/>
        <v>35</v>
      </c>
      <c r="CQ80" s="30" t="str">
        <f t="shared" si="16"/>
        <v/>
      </c>
    </row>
    <row r="81" spans="1:95" x14ac:dyDescent="0.2">
      <c r="A81" s="25"/>
      <c r="B81" s="4"/>
      <c r="C81" s="7"/>
      <c r="CH81" s="35" t="str">
        <f t="shared" si="20"/>
        <v/>
      </c>
      <c r="CI81" s="35" t="str">
        <f t="shared" si="21"/>
        <v/>
      </c>
      <c r="CJ81" s="36" t="str">
        <f t="shared" si="22"/>
        <v/>
      </c>
      <c r="CK81" s="30"/>
      <c r="CL81" s="19"/>
      <c r="CM81" s="29" t="str">
        <f t="shared" si="13"/>
        <v/>
      </c>
      <c r="CN81" s="30" t="str">
        <f t="shared" si="14"/>
        <v/>
      </c>
      <c r="CO81" s="19"/>
      <c r="CP81" s="29" t="str">
        <f t="shared" si="15"/>
        <v/>
      </c>
      <c r="CQ81" s="30" t="str">
        <f t="shared" si="16"/>
        <v/>
      </c>
    </row>
    <row r="82" spans="1:95" x14ac:dyDescent="0.2">
      <c r="A82" s="25">
        <f>A72+1</f>
        <v>44477</v>
      </c>
      <c r="B82" s="25" t="str">
        <f>B72</f>
        <v>Calls received and made - personal</v>
      </c>
      <c r="C82" s="7">
        <v>5</v>
      </c>
      <c r="CH82" s="35" t="str">
        <f t="shared" si="20"/>
        <v/>
      </c>
      <c r="CI82" s="35" t="str">
        <f t="shared" si="21"/>
        <v/>
      </c>
      <c r="CJ82" s="36">
        <f t="shared" si="22"/>
        <v>5</v>
      </c>
      <c r="CK82" s="30"/>
      <c r="CL82" s="19"/>
      <c r="CM82" s="29" t="str">
        <f t="shared" si="13"/>
        <v/>
      </c>
      <c r="CN82" s="30" t="str">
        <f t="shared" si="14"/>
        <v/>
      </c>
      <c r="CO82" s="19"/>
      <c r="CP82" s="29" t="str">
        <f t="shared" si="15"/>
        <v/>
      </c>
      <c r="CQ82" s="30" t="str">
        <f t="shared" si="16"/>
        <v/>
      </c>
    </row>
    <row r="83" spans="1:95" x14ac:dyDescent="0.2">
      <c r="A83" s="25">
        <f t="shared" ref="A83:A90" si="68">A73+1</f>
        <v>44477</v>
      </c>
      <c r="B83" s="25" t="str">
        <f t="shared" ref="B83" si="69">B73</f>
        <v>Calls received and made - WORK RELATED when at work</v>
      </c>
      <c r="C83" s="7">
        <v>35</v>
      </c>
      <c r="CH83" s="35">
        <f t="shared" si="20"/>
        <v>35</v>
      </c>
      <c r="CI83" s="35" t="str">
        <f t="shared" si="21"/>
        <v/>
      </c>
      <c r="CJ83" s="36" t="str">
        <f t="shared" si="22"/>
        <v/>
      </c>
      <c r="CK83" s="30"/>
      <c r="CL83" s="19"/>
      <c r="CM83" s="29" t="str">
        <f t="shared" ref="CM83:CM146" si="70">IF(AND(LOWER(LEFT(B83,13))="home internet",LOWER(RIGHT(B83,3))="ted"),C83,"")</f>
        <v/>
      </c>
      <c r="CN83" s="30" t="str">
        <f t="shared" ref="CN83:CN146" si="71">IF(AND(LOWER(LEFT(B83,13))="home internet",LOWER(RIGHT(B83,3))="nal"),C83,"")</f>
        <v/>
      </c>
      <c r="CO83" s="19"/>
      <c r="CP83" s="29" t="str">
        <f t="shared" ref="CP83:CP146" si="72">IF(AND(LOWER(LEFT(B83,5))="other",LOWER(RIGHT(B83,3))="ted"),C83,"")</f>
        <v/>
      </c>
      <c r="CQ83" s="30" t="str">
        <f t="shared" ref="CQ83:CQ146" si="73">IF(AND(LOWER(LEFT(B83,5))="other",LOWER(RIGHT(B83,3))="nal"),C83,"")</f>
        <v/>
      </c>
    </row>
    <row r="84" spans="1:95" x14ac:dyDescent="0.2">
      <c r="A84" s="25">
        <f t="shared" si="68"/>
        <v>44477</v>
      </c>
      <c r="B84" s="25" t="str">
        <f t="shared" ref="B84" si="74">B74</f>
        <v>Calls received and made - WORK RELATED at home</v>
      </c>
      <c r="C84" s="7">
        <v>15</v>
      </c>
      <c r="CH84" s="35" t="str">
        <f t="shared" si="20"/>
        <v/>
      </c>
      <c r="CI84" s="35">
        <f t="shared" si="21"/>
        <v>15</v>
      </c>
      <c r="CJ84" s="36" t="str">
        <f t="shared" si="22"/>
        <v/>
      </c>
      <c r="CK84" s="30"/>
      <c r="CL84" s="19"/>
      <c r="CM84" s="29" t="str">
        <f t="shared" si="70"/>
        <v/>
      </c>
      <c r="CN84" s="30" t="str">
        <f t="shared" si="71"/>
        <v/>
      </c>
      <c r="CO84" s="19"/>
      <c r="CP84" s="29" t="str">
        <f t="shared" si="72"/>
        <v/>
      </c>
      <c r="CQ84" s="30" t="str">
        <f t="shared" si="73"/>
        <v/>
      </c>
    </row>
    <row r="85" spans="1:95" x14ac:dyDescent="0.2">
      <c r="A85" s="25">
        <f t="shared" si="68"/>
        <v>44477</v>
      </c>
      <c r="B85" s="25" t="str">
        <f t="shared" ref="B85" si="75">B75</f>
        <v>Mobile - Emails and internet browsing - personal</v>
      </c>
      <c r="C85" s="7">
        <v>30</v>
      </c>
      <c r="CH85" s="35" t="str">
        <f t="shared" si="20"/>
        <v/>
      </c>
      <c r="CI85" s="35" t="str">
        <f t="shared" si="21"/>
        <v/>
      </c>
      <c r="CJ85" s="36">
        <f t="shared" si="22"/>
        <v>30</v>
      </c>
      <c r="CK85" s="30"/>
      <c r="CL85" s="19"/>
      <c r="CM85" s="29" t="str">
        <f t="shared" si="70"/>
        <v/>
      </c>
      <c r="CN85" s="30" t="str">
        <f t="shared" si="71"/>
        <v/>
      </c>
      <c r="CO85" s="19"/>
      <c r="CP85" s="29" t="str">
        <f t="shared" si="72"/>
        <v/>
      </c>
      <c r="CQ85" s="30" t="str">
        <f t="shared" si="73"/>
        <v/>
      </c>
    </row>
    <row r="86" spans="1:95" x14ac:dyDescent="0.2">
      <c r="A86" s="25">
        <f t="shared" si="68"/>
        <v>44477</v>
      </c>
      <c r="B86" s="25" t="str">
        <f t="shared" ref="B86" si="76">B76</f>
        <v>Mobile - Emails and internet browsing -  WORK RELATED</v>
      </c>
      <c r="C86" s="7">
        <v>75</v>
      </c>
      <c r="CH86" s="35">
        <f t="shared" si="20"/>
        <v>75</v>
      </c>
      <c r="CI86" s="35" t="str">
        <f t="shared" si="21"/>
        <v/>
      </c>
      <c r="CJ86" s="36" t="str">
        <f t="shared" si="22"/>
        <v/>
      </c>
      <c r="CK86" s="30"/>
      <c r="CL86" s="19"/>
      <c r="CM86" s="29" t="str">
        <f t="shared" si="70"/>
        <v/>
      </c>
      <c r="CN86" s="30" t="str">
        <f t="shared" si="71"/>
        <v/>
      </c>
      <c r="CO86" s="19"/>
      <c r="CP86" s="29" t="str">
        <f t="shared" si="72"/>
        <v/>
      </c>
      <c r="CQ86" s="30" t="str">
        <f t="shared" si="73"/>
        <v/>
      </c>
    </row>
    <row r="87" spans="1:95" x14ac:dyDescent="0.2">
      <c r="A87" s="25">
        <f t="shared" si="68"/>
        <v>44477</v>
      </c>
      <c r="B87" s="25" t="str">
        <f t="shared" ref="B87" si="77">B77</f>
        <v>Home internet - Emails and internet browsing - personal</v>
      </c>
      <c r="C87" s="7">
        <v>5</v>
      </c>
      <c r="CH87" s="35" t="str">
        <f t="shared" si="20"/>
        <v/>
      </c>
      <c r="CI87" s="35" t="str">
        <f t="shared" si="21"/>
        <v/>
      </c>
      <c r="CJ87" s="36" t="str">
        <f t="shared" si="22"/>
        <v/>
      </c>
      <c r="CK87" s="30"/>
      <c r="CL87" s="19"/>
      <c r="CM87" s="29" t="str">
        <f t="shared" si="70"/>
        <v/>
      </c>
      <c r="CN87" s="30">
        <f t="shared" si="71"/>
        <v>5</v>
      </c>
      <c r="CO87" s="19"/>
      <c r="CP87" s="29" t="str">
        <f t="shared" si="72"/>
        <v/>
      </c>
      <c r="CQ87" s="30" t="str">
        <f t="shared" si="73"/>
        <v/>
      </c>
    </row>
    <row r="88" spans="1:95" x14ac:dyDescent="0.2">
      <c r="A88" s="25">
        <f t="shared" si="68"/>
        <v>44477</v>
      </c>
      <c r="B88" s="25" t="str">
        <f t="shared" ref="B88" si="78">B78</f>
        <v>Home internet - Emails and internet browsing -  WORK RELATED</v>
      </c>
      <c r="C88" s="7">
        <v>20</v>
      </c>
      <c r="CH88" s="35" t="str">
        <f t="shared" ref="CH88:CH151" si="79">IF(AND(LOWER(LEFT(B88,5))="calls",LOWER(RIGHT(B88,4))="work"),C88,IF(AND(LOWER(LEFT(B88,6))="mobile",LOWER(RIGHT(B88,5))="lated"),C88,""))</f>
        <v/>
      </c>
      <c r="CI88" s="35" t="str">
        <f t="shared" ref="CI88:CI151" si="80">IF(AND(LOWER(LEFT(B88,5))="calls",LOWER(RIGHT(B88,4))="home"),C88,"")</f>
        <v/>
      </c>
      <c r="CJ88" s="36" t="str">
        <f t="shared" ref="CJ88:CJ151" si="81">IF(AND(LOWER(LEFT(B88,6))="mobile",LOWER(RIGHT(B88,3))="nal"),C88,IF(AND(LOWER(LEFT(B88,5))="calls",LOWER(RIGHT(B88,3))="nal"),C88,""))</f>
        <v/>
      </c>
      <c r="CK88" s="30"/>
      <c r="CL88" s="19"/>
      <c r="CM88" s="29">
        <f t="shared" si="70"/>
        <v>20</v>
      </c>
      <c r="CN88" s="30" t="str">
        <f t="shared" si="71"/>
        <v/>
      </c>
      <c r="CO88" s="19"/>
      <c r="CP88" s="29" t="str">
        <f t="shared" si="72"/>
        <v/>
      </c>
      <c r="CQ88" s="30" t="str">
        <f t="shared" si="73"/>
        <v/>
      </c>
    </row>
    <row r="89" spans="1:95" x14ac:dyDescent="0.2">
      <c r="A89" s="25">
        <f t="shared" si="68"/>
        <v>44477</v>
      </c>
      <c r="B89" s="25" t="str">
        <f t="shared" ref="B89" si="82">B79</f>
        <v>Other tasks at home using IT equipment - computer/laptop/printer etc - personal</v>
      </c>
      <c r="C89" s="7">
        <v>15</v>
      </c>
      <c r="CH89" s="35" t="str">
        <f t="shared" si="79"/>
        <v/>
      </c>
      <c r="CI89" s="35" t="str">
        <f t="shared" si="80"/>
        <v/>
      </c>
      <c r="CJ89" s="36" t="str">
        <f t="shared" si="81"/>
        <v/>
      </c>
      <c r="CK89" s="30"/>
      <c r="CL89" s="19"/>
      <c r="CM89" s="29" t="str">
        <f t="shared" si="70"/>
        <v/>
      </c>
      <c r="CN89" s="30" t="str">
        <f t="shared" si="71"/>
        <v/>
      </c>
      <c r="CO89" s="19"/>
      <c r="CP89" s="29" t="str">
        <f t="shared" si="72"/>
        <v/>
      </c>
      <c r="CQ89" s="30">
        <f t="shared" si="73"/>
        <v>15</v>
      </c>
    </row>
    <row r="90" spans="1:95" x14ac:dyDescent="0.2">
      <c r="A90" s="25">
        <f t="shared" si="68"/>
        <v>44477</v>
      </c>
      <c r="B90" s="25" t="str">
        <f>B80</f>
        <v>Other tasks at home using IT equipment - computer/laptop/printer etc - WORK RELATED</v>
      </c>
      <c r="C90" s="7">
        <v>45</v>
      </c>
      <c r="CH90" s="35" t="str">
        <f t="shared" si="79"/>
        <v/>
      </c>
      <c r="CI90" s="35" t="str">
        <f t="shared" si="80"/>
        <v/>
      </c>
      <c r="CJ90" s="36" t="str">
        <f t="shared" si="81"/>
        <v/>
      </c>
      <c r="CK90" s="30"/>
      <c r="CL90" s="19"/>
      <c r="CM90" s="29" t="str">
        <f t="shared" si="70"/>
        <v/>
      </c>
      <c r="CN90" s="30" t="str">
        <f t="shared" si="71"/>
        <v/>
      </c>
      <c r="CO90" s="19"/>
      <c r="CP90" s="29">
        <f t="shared" si="72"/>
        <v>45</v>
      </c>
      <c r="CQ90" s="30" t="str">
        <f t="shared" si="73"/>
        <v/>
      </c>
    </row>
    <row r="91" spans="1:95" x14ac:dyDescent="0.2">
      <c r="A91" s="25"/>
      <c r="B91" s="4"/>
      <c r="C91" s="7"/>
      <c r="CH91" s="35" t="str">
        <f t="shared" si="79"/>
        <v/>
      </c>
      <c r="CI91" s="35" t="str">
        <f t="shared" si="80"/>
        <v/>
      </c>
      <c r="CJ91" s="36" t="str">
        <f t="shared" si="81"/>
        <v/>
      </c>
      <c r="CK91" s="30"/>
      <c r="CL91" s="19"/>
      <c r="CM91" s="29" t="str">
        <f t="shared" si="70"/>
        <v/>
      </c>
      <c r="CN91" s="30" t="str">
        <f t="shared" si="71"/>
        <v/>
      </c>
      <c r="CO91" s="19"/>
      <c r="CP91" s="29" t="str">
        <f t="shared" si="72"/>
        <v/>
      </c>
      <c r="CQ91" s="30" t="str">
        <f t="shared" si="73"/>
        <v/>
      </c>
    </row>
    <row r="92" spans="1:95" x14ac:dyDescent="0.2">
      <c r="A92" s="25">
        <f>A82+1</f>
        <v>44478</v>
      </c>
      <c r="B92" s="25" t="str">
        <f>B82</f>
        <v>Calls received and made - personal</v>
      </c>
      <c r="C92" s="7">
        <v>30</v>
      </c>
      <c r="CH92" s="35" t="str">
        <f t="shared" si="79"/>
        <v/>
      </c>
      <c r="CI92" s="35" t="str">
        <f t="shared" si="80"/>
        <v/>
      </c>
      <c r="CJ92" s="36">
        <f t="shared" si="81"/>
        <v>30</v>
      </c>
      <c r="CK92" s="30"/>
      <c r="CL92" s="19"/>
      <c r="CM92" s="29" t="str">
        <f t="shared" si="70"/>
        <v/>
      </c>
      <c r="CN92" s="30" t="str">
        <f t="shared" si="71"/>
        <v/>
      </c>
      <c r="CO92" s="19"/>
      <c r="CP92" s="29" t="str">
        <f t="shared" si="72"/>
        <v/>
      </c>
      <c r="CQ92" s="30" t="str">
        <f t="shared" si="73"/>
        <v/>
      </c>
    </row>
    <row r="93" spans="1:95" x14ac:dyDescent="0.2">
      <c r="A93" s="25">
        <f t="shared" ref="A93:A100" si="83">A83+1</f>
        <v>44478</v>
      </c>
      <c r="B93" s="25" t="str">
        <f t="shared" ref="B93" si="84">B83</f>
        <v>Calls received and made - WORK RELATED when at work</v>
      </c>
      <c r="C93" s="7">
        <v>0</v>
      </c>
      <c r="CH93" s="35">
        <f t="shared" si="79"/>
        <v>0</v>
      </c>
      <c r="CI93" s="35" t="str">
        <f t="shared" si="80"/>
        <v/>
      </c>
      <c r="CJ93" s="36" t="str">
        <f t="shared" si="81"/>
        <v/>
      </c>
      <c r="CK93" s="30"/>
      <c r="CL93" s="19"/>
      <c r="CM93" s="29" t="str">
        <f t="shared" si="70"/>
        <v/>
      </c>
      <c r="CN93" s="30" t="str">
        <f t="shared" si="71"/>
        <v/>
      </c>
      <c r="CO93" s="19"/>
      <c r="CP93" s="29" t="str">
        <f t="shared" si="72"/>
        <v/>
      </c>
      <c r="CQ93" s="30" t="str">
        <f t="shared" si="73"/>
        <v/>
      </c>
    </row>
    <row r="94" spans="1:95" x14ac:dyDescent="0.2">
      <c r="A94" s="25">
        <f t="shared" si="83"/>
        <v>44478</v>
      </c>
      <c r="B94" s="25" t="str">
        <f t="shared" ref="B94" si="85">B84</f>
        <v>Calls received and made - WORK RELATED at home</v>
      </c>
      <c r="C94" s="7">
        <v>5</v>
      </c>
      <c r="CH94" s="35" t="str">
        <f t="shared" si="79"/>
        <v/>
      </c>
      <c r="CI94" s="35">
        <f t="shared" si="80"/>
        <v>5</v>
      </c>
      <c r="CJ94" s="36" t="str">
        <f t="shared" si="81"/>
        <v/>
      </c>
      <c r="CK94" s="30"/>
      <c r="CL94" s="19"/>
      <c r="CM94" s="29" t="str">
        <f t="shared" si="70"/>
        <v/>
      </c>
      <c r="CN94" s="30" t="str">
        <f t="shared" si="71"/>
        <v/>
      </c>
      <c r="CO94" s="19"/>
      <c r="CP94" s="29" t="str">
        <f t="shared" si="72"/>
        <v/>
      </c>
      <c r="CQ94" s="30" t="str">
        <f t="shared" si="73"/>
        <v/>
      </c>
    </row>
    <row r="95" spans="1:95" x14ac:dyDescent="0.2">
      <c r="A95" s="25">
        <f t="shared" si="83"/>
        <v>44478</v>
      </c>
      <c r="B95" s="25" t="str">
        <f t="shared" ref="B95" si="86">B85</f>
        <v>Mobile - Emails and internet browsing - personal</v>
      </c>
      <c r="C95" s="7">
        <v>30</v>
      </c>
      <c r="CH95" s="35" t="str">
        <f t="shared" si="79"/>
        <v/>
      </c>
      <c r="CI95" s="35" t="str">
        <f t="shared" si="80"/>
        <v/>
      </c>
      <c r="CJ95" s="36">
        <f t="shared" si="81"/>
        <v>30</v>
      </c>
      <c r="CK95" s="30"/>
      <c r="CL95" s="19"/>
      <c r="CM95" s="29" t="str">
        <f t="shared" si="70"/>
        <v/>
      </c>
      <c r="CN95" s="30" t="str">
        <f t="shared" si="71"/>
        <v/>
      </c>
      <c r="CO95" s="19"/>
      <c r="CP95" s="29" t="str">
        <f t="shared" si="72"/>
        <v/>
      </c>
      <c r="CQ95" s="30" t="str">
        <f t="shared" si="73"/>
        <v/>
      </c>
    </row>
    <row r="96" spans="1:95" x14ac:dyDescent="0.2">
      <c r="A96" s="25">
        <f t="shared" si="83"/>
        <v>44478</v>
      </c>
      <c r="B96" s="25" t="str">
        <f t="shared" ref="B96" si="87">B86</f>
        <v>Mobile - Emails and internet browsing -  WORK RELATED</v>
      </c>
      <c r="C96" s="7">
        <v>0</v>
      </c>
      <c r="CH96" s="35">
        <f t="shared" si="79"/>
        <v>0</v>
      </c>
      <c r="CI96" s="35" t="str">
        <f t="shared" si="80"/>
        <v/>
      </c>
      <c r="CJ96" s="36" t="str">
        <f t="shared" si="81"/>
        <v/>
      </c>
      <c r="CK96" s="30"/>
      <c r="CL96" s="19"/>
      <c r="CM96" s="29" t="str">
        <f t="shared" si="70"/>
        <v/>
      </c>
      <c r="CN96" s="30" t="str">
        <f t="shared" si="71"/>
        <v/>
      </c>
      <c r="CO96" s="19"/>
      <c r="CP96" s="29" t="str">
        <f t="shared" si="72"/>
        <v/>
      </c>
      <c r="CQ96" s="30" t="str">
        <f t="shared" si="73"/>
        <v/>
      </c>
    </row>
    <row r="97" spans="1:95" x14ac:dyDescent="0.2">
      <c r="A97" s="25">
        <f t="shared" si="83"/>
        <v>44478</v>
      </c>
      <c r="B97" s="25" t="str">
        <f t="shared" ref="B97" si="88">B87</f>
        <v>Home internet - Emails and internet browsing - personal</v>
      </c>
      <c r="C97" s="7">
        <v>25</v>
      </c>
      <c r="CH97" s="35" t="str">
        <f t="shared" si="79"/>
        <v/>
      </c>
      <c r="CI97" s="35" t="str">
        <f t="shared" si="80"/>
        <v/>
      </c>
      <c r="CJ97" s="36" t="str">
        <f t="shared" si="81"/>
        <v/>
      </c>
      <c r="CK97" s="30"/>
      <c r="CL97" s="19"/>
      <c r="CM97" s="29" t="str">
        <f t="shared" si="70"/>
        <v/>
      </c>
      <c r="CN97" s="30">
        <f t="shared" si="71"/>
        <v>25</v>
      </c>
      <c r="CO97" s="19"/>
      <c r="CP97" s="29" t="str">
        <f t="shared" si="72"/>
        <v/>
      </c>
      <c r="CQ97" s="30" t="str">
        <f t="shared" si="73"/>
        <v/>
      </c>
    </row>
    <row r="98" spans="1:95" x14ac:dyDescent="0.2">
      <c r="A98" s="25">
        <f t="shared" si="83"/>
        <v>44478</v>
      </c>
      <c r="B98" s="25" t="str">
        <f t="shared" ref="B98" si="89">B88</f>
        <v>Home internet - Emails and internet browsing -  WORK RELATED</v>
      </c>
      <c r="C98" s="7">
        <v>0</v>
      </c>
      <c r="CH98" s="35" t="str">
        <f t="shared" si="79"/>
        <v/>
      </c>
      <c r="CI98" s="35" t="str">
        <f t="shared" si="80"/>
        <v/>
      </c>
      <c r="CJ98" s="36" t="str">
        <f t="shared" si="81"/>
        <v/>
      </c>
      <c r="CK98" s="30"/>
      <c r="CL98" s="19"/>
      <c r="CM98" s="29">
        <f t="shared" si="70"/>
        <v>0</v>
      </c>
      <c r="CN98" s="30" t="str">
        <f t="shared" si="71"/>
        <v/>
      </c>
      <c r="CO98" s="19"/>
      <c r="CP98" s="29" t="str">
        <f t="shared" si="72"/>
        <v/>
      </c>
      <c r="CQ98" s="30" t="str">
        <f t="shared" si="73"/>
        <v/>
      </c>
    </row>
    <row r="99" spans="1:95" x14ac:dyDescent="0.2">
      <c r="A99" s="25">
        <f t="shared" si="83"/>
        <v>44478</v>
      </c>
      <c r="B99" s="25" t="str">
        <f t="shared" ref="B99" si="90">B89</f>
        <v>Other tasks at home using IT equipment - computer/laptop/printer etc - personal</v>
      </c>
      <c r="C99" s="7">
        <v>0</v>
      </c>
      <c r="CH99" s="35" t="str">
        <f t="shared" si="79"/>
        <v/>
      </c>
      <c r="CI99" s="35" t="str">
        <f t="shared" si="80"/>
        <v/>
      </c>
      <c r="CJ99" s="36" t="str">
        <f t="shared" si="81"/>
        <v/>
      </c>
      <c r="CK99" s="30"/>
      <c r="CL99" s="19"/>
      <c r="CM99" s="29" t="str">
        <f t="shared" si="70"/>
        <v/>
      </c>
      <c r="CN99" s="30" t="str">
        <f t="shared" si="71"/>
        <v/>
      </c>
      <c r="CO99" s="19"/>
      <c r="CP99" s="29" t="str">
        <f t="shared" si="72"/>
        <v/>
      </c>
      <c r="CQ99" s="30">
        <f t="shared" si="73"/>
        <v>0</v>
      </c>
    </row>
    <row r="100" spans="1:95" x14ac:dyDescent="0.2">
      <c r="A100" s="25">
        <f t="shared" si="83"/>
        <v>44478</v>
      </c>
      <c r="B100" s="25" t="str">
        <f>B90</f>
        <v>Other tasks at home using IT equipment - computer/laptop/printer etc - WORK RELATED</v>
      </c>
      <c r="C100" s="7">
        <v>25</v>
      </c>
      <c r="CH100" s="35" t="str">
        <f t="shared" si="79"/>
        <v/>
      </c>
      <c r="CI100" s="35" t="str">
        <f t="shared" si="80"/>
        <v/>
      </c>
      <c r="CJ100" s="36" t="str">
        <f t="shared" si="81"/>
        <v/>
      </c>
      <c r="CK100" s="30"/>
      <c r="CL100" s="19"/>
      <c r="CM100" s="29" t="str">
        <f t="shared" si="70"/>
        <v/>
      </c>
      <c r="CN100" s="30" t="str">
        <f t="shared" si="71"/>
        <v/>
      </c>
      <c r="CO100" s="19"/>
      <c r="CP100" s="29">
        <f t="shared" si="72"/>
        <v>25</v>
      </c>
      <c r="CQ100" s="30" t="str">
        <f t="shared" si="73"/>
        <v/>
      </c>
    </row>
    <row r="101" spans="1:95" x14ac:dyDescent="0.2">
      <c r="A101" s="25"/>
      <c r="B101" s="4"/>
      <c r="C101" s="7"/>
      <c r="CH101" s="35" t="str">
        <f t="shared" si="79"/>
        <v/>
      </c>
      <c r="CI101" s="35" t="str">
        <f t="shared" si="80"/>
        <v/>
      </c>
      <c r="CJ101" s="36" t="str">
        <f t="shared" si="81"/>
        <v/>
      </c>
      <c r="CK101" s="30"/>
      <c r="CL101" s="19"/>
      <c r="CM101" s="29" t="str">
        <f t="shared" si="70"/>
        <v/>
      </c>
      <c r="CN101" s="30" t="str">
        <f t="shared" si="71"/>
        <v/>
      </c>
      <c r="CO101" s="19"/>
      <c r="CP101" s="29" t="str">
        <f t="shared" si="72"/>
        <v/>
      </c>
      <c r="CQ101" s="30" t="str">
        <f t="shared" si="73"/>
        <v/>
      </c>
    </row>
    <row r="102" spans="1:95" x14ac:dyDescent="0.2">
      <c r="A102" s="25">
        <f>A92+1</f>
        <v>44479</v>
      </c>
      <c r="B102" s="25" t="str">
        <f>B92</f>
        <v>Calls received and made - personal</v>
      </c>
      <c r="C102" s="7">
        <v>0</v>
      </c>
      <c r="CH102" s="35" t="str">
        <f t="shared" si="79"/>
        <v/>
      </c>
      <c r="CI102" s="35" t="str">
        <f t="shared" si="80"/>
        <v/>
      </c>
      <c r="CJ102" s="36">
        <f t="shared" si="81"/>
        <v>0</v>
      </c>
      <c r="CK102" s="30"/>
      <c r="CL102" s="19"/>
      <c r="CM102" s="29" t="str">
        <f t="shared" si="70"/>
        <v/>
      </c>
      <c r="CN102" s="30" t="str">
        <f t="shared" si="71"/>
        <v/>
      </c>
      <c r="CO102" s="19"/>
      <c r="CP102" s="29" t="str">
        <f t="shared" si="72"/>
        <v/>
      </c>
      <c r="CQ102" s="30" t="str">
        <f t="shared" si="73"/>
        <v/>
      </c>
    </row>
    <row r="103" spans="1:95" x14ac:dyDescent="0.2">
      <c r="A103" s="25">
        <f t="shared" ref="A103:A110" si="91">A93+1</f>
        <v>44479</v>
      </c>
      <c r="B103" s="25" t="str">
        <f t="shared" ref="B103" si="92">B93</f>
        <v>Calls received and made - WORK RELATED when at work</v>
      </c>
      <c r="C103" s="7">
        <v>0</v>
      </c>
      <c r="CH103" s="35">
        <f t="shared" si="79"/>
        <v>0</v>
      </c>
      <c r="CI103" s="35" t="str">
        <f t="shared" si="80"/>
        <v/>
      </c>
      <c r="CJ103" s="36" t="str">
        <f t="shared" si="81"/>
        <v/>
      </c>
      <c r="CK103" s="30"/>
      <c r="CL103" s="19"/>
      <c r="CM103" s="29" t="str">
        <f t="shared" si="70"/>
        <v/>
      </c>
      <c r="CN103" s="30" t="str">
        <f t="shared" si="71"/>
        <v/>
      </c>
      <c r="CO103" s="19"/>
      <c r="CP103" s="29" t="str">
        <f t="shared" si="72"/>
        <v/>
      </c>
      <c r="CQ103" s="30" t="str">
        <f t="shared" si="73"/>
        <v/>
      </c>
    </row>
    <row r="104" spans="1:95" x14ac:dyDescent="0.2">
      <c r="A104" s="25">
        <f t="shared" si="91"/>
        <v>44479</v>
      </c>
      <c r="B104" s="25" t="str">
        <f t="shared" ref="B104" si="93">B94</f>
        <v>Calls received and made - WORK RELATED at home</v>
      </c>
      <c r="C104" s="7">
        <v>0</v>
      </c>
      <c r="CH104" s="35" t="str">
        <f t="shared" si="79"/>
        <v/>
      </c>
      <c r="CI104" s="35">
        <f t="shared" si="80"/>
        <v>0</v>
      </c>
      <c r="CJ104" s="36" t="str">
        <f t="shared" si="81"/>
        <v/>
      </c>
      <c r="CK104" s="30"/>
      <c r="CL104" s="19"/>
      <c r="CM104" s="29" t="str">
        <f t="shared" si="70"/>
        <v/>
      </c>
      <c r="CN104" s="30" t="str">
        <f t="shared" si="71"/>
        <v/>
      </c>
      <c r="CO104" s="19"/>
      <c r="CP104" s="29" t="str">
        <f t="shared" si="72"/>
        <v/>
      </c>
      <c r="CQ104" s="30" t="str">
        <f t="shared" si="73"/>
        <v/>
      </c>
    </row>
    <row r="105" spans="1:95" x14ac:dyDescent="0.2">
      <c r="A105" s="25">
        <f t="shared" si="91"/>
        <v>44479</v>
      </c>
      <c r="B105" s="25" t="str">
        <f t="shared" ref="B105" si="94">B95</f>
        <v>Mobile - Emails and internet browsing - personal</v>
      </c>
      <c r="C105" s="7">
        <v>10</v>
      </c>
      <c r="CH105" s="35" t="str">
        <f t="shared" si="79"/>
        <v/>
      </c>
      <c r="CI105" s="35" t="str">
        <f t="shared" si="80"/>
        <v/>
      </c>
      <c r="CJ105" s="36">
        <f t="shared" si="81"/>
        <v>10</v>
      </c>
      <c r="CK105" s="30"/>
      <c r="CL105" s="19"/>
      <c r="CM105" s="29" t="str">
        <f t="shared" si="70"/>
        <v/>
      </c>
      <c r="CN105" s="30" t="str">
        <f t="shared" si="71"/>
        <v/>
      </c>
      <c r="CO105" s="19"/>
      <c r="CP105" s="29" t="str">
        <f t="shared" si="72"/>
        <v/>
      </c>
      <c r="CQ105" s="30" t="str">
        <f t="shared" si="73"/>
        <v/>
      </c>
    </row>
    <row r="106" spans="1:95" x14ac:dyDescent="0.2">
      <c r="A106" s="25">
        <f t="shared" si="91"/>
        <v>44479</v>
      </c>
      <c r="B106" s="25" t="str">
        <f t="shared" ref="B106" si="95">B96</f>
        <v>Mobile - Emails and internet browsing -  WORK RELATED</v>
      </c>
      <c r="C106" s="7">
        <v>0</v>
      </c>
      <c r="CH106" s="35">
        <f t="shared" si="79"/>
        <v>0</v>
      </c>
      <c r="CI106" s="35" t="str">
        <f t="shared" si="80"/>
        <v/>
      </c>
      <c r="CJ106" s="36" t="str">
        <f t="shared" si="81"/>
        <v/>
      </c>
      <c r="CK106" s="30"/>
      <c r="CL106" s="19"/>
      <c r="CM106" s="29" t="str">
        <f t="shared" si="70"/>
        <v/>
      </c>
      <c r="CN106" s="30" t="str">
        <f t="shared" si="71"/>
        <v/>
      </c>
      <c r="CO106" s="19"/>
      <c r="CP106" s="29" t="str">
        <f t="shared" si="72"/>
        <v/>
      </c>
      <c r="CQ106" s="30" t="str">
        <f t="shared" si="73"/>
        <v/>
      </c>
    </row>
    <row r="107" spans="1:95" x14ac:dyDescent="0.2">
      <c r="A107" s="25">
        <f t="shared" si="91"/>
        <v>44479</v>
      </c>
      <c r="B107" s="25" t="str">
        <f t="shared" ref="B107" si="96">B97</f>
        <v>Home internet - Emails and internet browsing - personal</v>
      </c>
      <c r="C107" s="7">
        <v>20</v>
      </c>
      <c r="CH107" s="35" t="str">
        <f t="shared" si="79"/>
        <v/>
      </c>
      <c r="CI107" s="35" t="str">
        <f t="shared" si="80"/>
        <v/>
      </c>
      <c r="CJ107" s="36" t="str">
        <f t="shared" si="81"/>
        <v/>
      </c>
      <c r="CK107" s="30"/>
      <c r="CL107" s="19"/>
      <c r="CM107" s="29" t="str">
        <f t="shared" si="70"/>
        <v/>
      </c>
      <c r="CN107" s="30">
        <f t="shared" si="71"/>
        <v>20</v>
      </c>
      <c r="CO107" s="19"/>
      <c r="CP107" s="29" t="str">
        <f t="shared" si="72"/>
        <v/>
      </c>
      <c r="CQ107" s="30" t="str">
        <f t="shared" si="73"/>
        <v/>
      </c>
    </row>
    <row r="108" spans="1:95" x14ac:dyDescent="0.2">
      <c r="A108" s="25">
        <f t="shared" si="91"/>
        <v>44479</v>
      </c>
      <c r="B108" s="25" t="str">
        <f t="shared" ref="B108" si="97">B98</f>
        <v>Home internet - Emails and internet browsing -  WORK RELATED</v>
      </c>
      <c r="C108" s="7">
        <v>0</v>
      </c>
      <c r="CH108" s="35" t="str">
        <f t="shared" si="79"/>
        <v/>
      </c>
      <c r="CI108" s="35" t="str">
        <f t="shared" si="80"/>
        <v/>
      </c>
      <c r="CJ108" s="36" t="str">
        <f t="shared" si="81"/>
        <v/>
      </c>
      <c r="CK108" s="30"/>
      <c r="CL108" s="19"/>
      <c r="CM108" s="29">
        <f t="shared" si="70"/>
        <v>0</v>
      </c>
      <c r="CN108" s="30" t="str">
        <f t="shared" si="71"/>
        <v/>
      </c>
      <c r="CO108" s="19"/>
      <c r="CP108" s="29" t="str">
        <f t="shared" si="72"/>
        <v/>
      </c>
      <c r="CQ108" s="30" t="str">
        <f t="shared" si="73"/>
        <v/>
      </c>
    </row>
    <row r="109" spans="1:95" x14ac:dyDescent="0.2">
      <c r="A109" s="25">
        <f t="shared" si="91"/>
        <v>44479</v>
      </c>
      <c r="B109" s="25" t="str">
        <f t="shared" ref="B109" si="98">B99</f>
        <v>Other tasks at home using IT equipment - computer/laptop/printer etc - personal</v>
      </c>
      <c r="C109" s="7">
        <v>0</v>
      </c>
      <c r="CH109" s="35" t="str">
        <f t="shared" si="79"/>
        <v/>
      </c>
      <c r="CI109" s="35" t="str">
        <f t="shared" si="80"/>
        <v/>
      </c>
      <c r="CJ109" s="36" t="str">
        <f t="shared" si="81"/>
        <v/>
      </c>
      <c r="CK109" s="30"/>
      <c r="CL109" s="19"/>
      <c r="CM109" s="29" t="str">
        <f t="shared" si="70"/>
        <v/>
      </c>
      <c r="CN109" s="30" t="str">
        <f t="shared" si="71"/>
        <v/>
      </c>
      <c r="CO109" s="19"/>
      <c r="CP109" s="29" t="str">
        <f t="shared" si="72"/>
        <v/>
      </c>
      <c r="CQ109" s="30">
        <f t="shared" si="73"/>
        <v>0</v>
      </c>
    </row>
    <row r="110" spans="1:95" x14ac:dyDescent="0.2">
      <c r="A110" s="25">
        <f t="shared" si="91"/>
        <v>44479</v>
      </c>
      <c r="B110" s="25" t="str">
        <f>B100</f>
        <v>Other tasks at home using IT equipment - computer/laptop/printer etc - WORK RELATED</v>
      </c>
      <c r="C110" s="7">
        <v>10</v>
      </c>
      <c r="CH110" s="35" t="str">
        <f t="shared" si="79"/>
        <v/>
      </c>
      <c r="CI110" s="35" t="str">
        <f t="shared" si="80"/>
        <v/>
      </c>
      <c r="CJ110" s="36" t="str">
        <f t="shared" si="81"/>
        <v/>
      </c>
      <c r="CK110" s="30"/>
      <c r="CL110" s="19"/>
      <c r="CM110" s="29" t="str">
        <f t="shared" si="70"/>
        <v/>
      </c>
      <c r="CN110" s="30" t="str">
        <f t="shared" si="71"/>
        <v/>
      </c>
      <c r="CO110" s="19"/>
      <c r="CP110" s="29">
        <f t="shared" si="72"/>
        <v>10</v>
      </c>
      <c r="CQ110" s="30" t="str">
        <f t="shared" si="73"/>
        <v/>
      </c>
    </row>
    <row r="111" spans="1:95" x14ac:dyDescent="0.2">
      <c r="A111" s="25"/>
      <c r="B111" s="4"/>
      <c r="C111" s="7"/>
      <c r="CH111" s="35" t="str">
        <f t="shared" si="79"/>
        <v/>
      </c>
      <c r="CI111" s="35" t="str">
        <f t="shared" si="80"/>
        <v/>
      </c>
      <c r="CJ111" s="36" t="str">
        <f t="shared" si="81"/>
        <v/>
      </c>
      <c r="CK111" s="30"/>
      <c r="CL111" s="19"/>
      <c r="CM111" s="29" t="str">
        <f t="shared" si="70"/>
        <v/>
      </c>
      <c r="CN111" s="30" t="str">
        <f t="shared" si="71"/>
        <v/>
      </c>
      <c r="CO111" s="19"/>
      <c r="CP111" s="29" t="str">
        <f t="shared" si="72"/>
        <v/>
      </c>
      <c r="CQ111" s="30" t="str">
        <f t="shared" si="73"/>
        <v/>
      </c>
    </row>
    <row r="112" spans="1:95" x14ac:dyDescent="0.2">
      <c r="A112" s="25">
        <f>A102+1</f>
        <v>44480</v>
      </c>
      <c r="B112" s="25" t="str">
        <f>B102</f>
        <v>Calls received and made - personal</v>
      </c>
      <c r="C112" s="7">
        <v>0</v>
      </c>
      <c r="CH112" s="35" t="str">
        <f t="shared" si="79"/>
        <v/>
      </c>
      <c r="CI112" s="35" t="str">
        <f t="shared" si="80"/>
        <v/>
      </c>
      <c r="CJ112" s="36">
        <f t="shared" si="81"/>
        <v>0</v>
      </c>
      <c r="CK112" s="30"/>
      <c r="CL112" s="19"/>
      <c r="CM112" s="29" t="str">
        <f t="shared" si="70"/>
        <v/>
      </c>
      <c r="CN112" s="30" t="str">
        <f t="shared" si="71"/>
        <v/>
      </c>
      <c r="CO112" s="19"/>
      <c r="CP112" s="29" t="str">
        <f t="shared" si="72"/>
        <v/>
      </c>
      <c r="CQ112" s="30" t="str">
        <f t="shared" si="73"/>
        <v/>
      </c>
    </row>
    <row r="113" spans="1:95" x14ac:dyDescent="0.2">
      <c r="A113" s="25">
        <f t="shared" ref="A113:A120" si="99">A103+1</f>
        <v>44480</v>
      </c>
      <c r="B113" s="25" t="str">
        <f t="shared" ref="B113" si="100">B103</f>
        <v>Calls received and made - WORK RELATED when at work</v>
      </c>
      <c r="C113" s="7">
        <v>40</v>
      </c>
      <c r="CH113" s="35">
        <f t="shared" si="79"/>
        <v>40</v>
      </c>
      <c r="CI113" s="35" t="str">
        <f t="shared" si="80"/>
        <v/>
      </c>
      <c r="CJ113" s="36" t="str">
        <f t="shared" si="81"/>
        <v/>
      </c>
      <c r="CK113" s="30"/>
      <c r="CL113" s="19"/>
      <c r="CM113" s="29" t="str">
        <f t="shared" si="70"/>
        <v/>
      </c>
      <c r="CN113" s="30" t="str">
        <f t="shared" si="71"/>
        <v/>
      </c>
      <c r="CO113" s="19"/>
      <c r="CP113" s="29" t="str">
        <f t="shared" si="72"/>
        <v/>
      </c>
      <c r="CQ113" s="30" t="str">
        <f t="shared" si="73"/>
        <v/>
      </c>
    </row>
    <row r="114" spans="1:95" x14ac:dyDescent="0.2">
      <c r="A114" s="25">
        <f t="shared" si="99"/>
        <v>44480</v>
      </c>
      <c r="B114" s="25" t="str">
        <f t="shared" ref="B114" si="101">B104</f>
        <v>Calls received and made - WORK RELATED at home</v>
      </c>
      <c r="C114" s="7">
        <v>15</v>
      </c>
      <c r="CH114" s="35" t="str">
        <f t="shared" si="79"/>
        <v/>
      </c>
      <c r="CI114" s="35">
        <f t="shared" si="80"/>
        <v>15</v>
      </c>
      <c r="CJ114" s="36" t="str">
        <f t="shared" si="81"/>
        <v/>
      </c>
      <c r="CK114" s="30"/>
      <c r="CL114" s="19"/>
      <c r="CM114" s="29" t="str">
        <f t="shared" si="70"/>
        <v/>
      </c>
      <c r="CN114" s="30" t="str">
        <f t="shared" si="71"/>
        <v/>
      </c>
      <c r="CO114" s="19"/>
      <c r="CP114" s="29" t="str">
        <f t="shared" si="72"/>
        <v/>
      </c>
      <c r="CQ114" s="30" t="str">
        <f t="shared" si="73"/>
        <v/>
      </c>
    </row>
    <row r="115" spans="1:95" x14ac:dyDescent="0.2">
      <c r="A115" s="25">
        <f t="shared" si="99"/>
        <v>44480</v>
      </c>
      <c r="B115" s="25" t="str">
        <f t="shared" ref="B115" si="102">B105</f>
        <v>Mobile - Emails and internet browsing - personal</v>
      </c>
      <c r="C115" s="7">
        <v>10</v>
      </c>
      <c r="CH115" s="35" t="str">
        <f t="shared" si="79"/>
        <v/>
      </c>
      <c r="CI115" s="35" t="str">
        <f t="shared" si="80"/>
        <v/>
      </c>
      <c r="CJ115" s="36">
        <f t="shared" si="81"/>
        <v>10</v>
      </c>
      <c r="CK115" s="30"/>
      <c r="CL115" s="19"/>
      <c r="CM115" s="29" t="str">
        <f t="shared" si="70"/>
        <v/>
      </c>
      <c r="CN115" s="30" t="str">
        <f t="shared" si="71"/>
        <v/>
      </c>
      <c r="CO115" s="19"/>
      <c r="CP115" s="29" t="str">
        <f t="shared" si="72"/>
        <v/>
      </c>
      <c r="CQ115" s="30" t="str">
        <f t="shared" si="73"/>
        <v/>
      </c>
    </row>
    <row r="116" spans="1:95" x14ac:dyDescent="0.2">
      <c r="A116" s="25">
        <f t="shared" si="99"/>
        <v>44480</v>
      </c>
      <c r="B116" s="25" t="str">
        <f t="shared" ref="B116" si="103">B106</f>
        <v>Mobile - Emails and internet browsing -  WORK RELATED</v>
      </c>
      <c r="C116" s="7">
        <v>105</v>
      </c>
      <c r="CH116" s="35">
        <f t="shared" si="79"/>
        <v>105</v>
      </c>
      <c r="CI116" s="35" t="str">
        <f t="shared" si="80"/>
        <v/>
      </c>
      <c r="CJ116" s="36" t="str">
        <f t="shared" si="81"/>
        <v/>
      </c>
      <c r="CK116" s="30"/>
      <c r="CL116" s="19"/>
      <c r="CM116" s="29" t="str">
        <f t="shared" si="70"/>
        <v/>
      </c>
      <c r="CN116" s="30" t="str">
        <f t="shared" si="71"/>
        <v/>
      </c>
      <c r="CO116" s="19"/>
      <c r="CP116" s="29" t="str">
        <f t="shared" si="72"/>
        <v/>
      </c>
      <c r="CQ116" s="30" t="str">
        <f t="shared" si="73"/>
        <v/>
      </c>
    </row>
    <row r="117" spans="1:95" x14ac:dyDescent="0.2">
      <c r="A117" s="25">
        <f t="shared" si="99"/>
        <v>44480</v>
      </c>
      <c r="B117" s="25" t="str">
        <f t="shared" ref="B117" si="104">B107</f>
        <v>Home internet - Emails and internet browsing - personal</v>
      </c>
      <c r="C117" s="7">
        <v>35</v>
      </c>
      <c r="CH117" s="35" t="str">
        <f t="shared" si="79"/>
        <v/>
      </c>
      <c r="CI117" s="35" t="str">
        <f t="shared" si="80"/>
        <v/>
      </c>
      <c r="CJ117" s="36" t="str">
        <f t="shared" si="81"/>
        <v/>
      </c>
      <c r="CK117" s="30"/>
      <c r="CL117" s="19"/>
      <c r="CM117" s="29" t="str">
        <f t="shared" si="70"/>
        <v/>
      </c>
      <c r="CN117" s="30">
        <f t="shared" si="71"/>
        <v>35</v>
      </c>
      <c r="CO117" s="19"/>
      <c r="CP117" s="29" t="str">
        <f t="shared" si="72"/>
        <v/>
      </c>
      <c r="CQ117" s="30" t="str">
        <f t="shared" si="73"/>
        <v/>
      </c>
    </row>
    <row r="118" spans="1:95" x14ac:dyDescent="0.2">
      <c r="A118" s="25">
        <f t="shared" si="99"/>
        <v>44480</v>
      </c>
      <c r="B118" s="25" t="str">
        <f t="shared" ref="B118" si="105">B108</f>
        <v>Home internet - Emails and internet browsing -  WORK RELATED</v>
      </c>
      <c r="C118" s="7">
        <v>15</v>
      </c>
      <c r="CH118" s="35" t="str">
        <f t="shared" si="79"/>
        <v/>
      </c>
      <c r="CI118" s="35" t="str">
        <f t="shared" si="80"/>
        <v/>
      </c>
      <c r="CJ118" s="36" t="str">
        <f t="shared" si="81"/>
        <v/>
      </c>
      <c r="CK118" s="30"/>
      <c r="CL118" s="19"/>
      <c r="CM118" s="29">
        <f t="shared" si="70"/>
        <v>15</v>
      </c>
      <c r="CN118" s="30" t="str">
        <f t="shared" si="71"/>
        <v/>
      </c>
      <c r="CO118" s="19"/>
      <c r="CP118" s="29" t="str">
        <f t="shared" si="72"/>
        <v/>
      </c>
      <c r="CQ118" s="30" t="str">
        <f t="shared" si="73"/>
        <v/>
      </c>
    </row>
    <row r="119" spans="1:95" x14ac:dyDescent="0.2">
      <c r="A119" s="25">
        <f t="shared" si="99"/>
        <v>44480</v>
      </c>
      <c r="B119" s="25" t="str">
        <f t="shared" ref="B119" si="106">B109</f>
        <v>Other tasks at home using IT equipment - computer/laptop/printer etc - personal</v>
      </c>
      <c r="C119" s="7">
        <v>0</v>
      </c>
      <c r="CH119" s="35" t="str">
        <f t="shared" si="79"/>
        <v/>
      </c>
      <c r="CI119" s="35" t="str">
        <f t="shared" si="80"/>
        <v/>
      </c>
      <c r="CJ119" s="36" t="str">
        <f t="shared" si="81"/>
        <v/>
      </c>
      <c r="CK119" s="30"/>
      <c r="CL119" s="19"/>
      <c r="CM119" s="29" t="str">
        <f t="shared" si="70"/>
        <v/>
      </c>
      <c r="CN119" s="30" t="str">
        <f t="shared" si="71"/>
        <v/>
      </c>
      <c r="CO119" s="19"/>
      <c r="CP119" s="29" t="str">
        <f t="shared" si="72"/>
        <v/>
      </c>
      <c r="CQ119" s="30">
        <f t="shared" si="73"/>
        <v>0</v>
      </c>
    </row>
    <row r="120" spans="1:95" x14ac:dyDescent="0.2">
      <c r="A120" s="25">
        <f t="shared" si="99"/>
        <v>44480</v>
      </c>
      <c r="B120" s="25" t="str">
        <f>B110</f>
        <v>Other tasks at home using IT equipment - computer/laptop/printer etc - WORK RELATED</v>
      </c>
      <c r="C120" s="7">
        <v>45</v>
      </c>
      <c r="CH120" s="35" t="str">
        <f t="shared" si="79"/>
        <v/>
      </c>
      <c r="CI120" s="35" t="str">
        <f t="shared" si="80"/>
        <v/>
      </c>
      <c r="CJ120" s="36" t="str">
        <f t="shared" si="81"/>
        <v/>
      </c>
      <c r="CK120" s="30"/>
      <c r="CL120" s="19"/>
      <c r="CM120" s="29" t="str">
        <f t="shared" si="70"/>
        <v/>
      </c>
      <c r="CN120" s="30" t="str">
        <f t="shared" si="71"/>
        <v/>
      </c>
      <c r="CO120" s="19"/>
      <c r="CP120" s="29">
        <f t="shared" si="72"/>
        <v>45</v>
      </c>
      <c r="CQ120" s="30" t="str">
        <f t="shared" si="73"/>
        <v/>
      </c>
    </row>
    <row r="121" spans="1:95" x14ac:dyDescent="0.2">
      <c r="A121" s="25"/>
      <c r="B121" s="4"/>
      <c r="C121" s="7"/>
      <c r="CH121" s="35" t="str">
        <f t="shared" si="79"/>
        <v/>
      </c>
      <c r="CI121" s="35" t="str">
        <f t="shared" si="80"/>
        <v/>
      </c>
      <c r="CJ121" s="36" t="str">
        <f t="shared" si="81"/>
        <v/>
      </c>
      <c r="CK121" s="30"/>
      <c r="CL121" s="19"/>
      <c r="CM121" s="29" t="str">
        <f t="shared" si="70"/>
        <v/>
      </c>
      <c r="CN121" s="30" t="str">
        <f t="shared" si="71"/>
        <v/>
      </c>
      <c r="CO121" s="19"/>
      <c r="CP121" s="29" t="str">
        <f t="shared" si="72"/>
        <v/>
      </c>
      <c r="CQ121" s="30" t="str">
        <f t="shared" si="73"/>
        <v/>
      </c>
    </row>
    <row r="122" spans="1:95" x14ac:dyDescent="0.2">
      <c r="A122" s="25">
        <f>A112+1</f>
        <v>44481</v>
      </c>
      <c r="B122" s="25" t="str">
        <f>B112</f>
        <v>Calls received and made - personal</v>
      </c>
      <c r="C122" s="7">
        <v>0</v>
      </c>
      <c r="CH122" s="35" t="str">
        <f t="shared" si="79"/>
        <v/>
      </c>
      <c r="CI122" s="35" t="str">
        <f t="shared" si="80"/>
        <v/>
      </c>
      <c r="CJ122" s="36">
        <f t="shared" si="81"/>
        <v>0</v>
      </c>
      <c r="CK122" s="30"/>
      <c r="CL122" s="19"/>
      <c r="CM122" s="29" t="str">
        <f t="shared" si="70"/>
        <v/>
      </c>
      <c r="CN122" s="30" t="str">
        <f t="shared" si="71"/>
        <v/>
      </c>
      <c r="CO122" s="19"/>
      <c r="CP122" s="29" t="str">
        <f t="shared" si="72"/>
        <v/>
      </c>
      <c r="CQ122" s="30" t="str">
        <f t="shared" si="73"/>
        <v/>
      </c>
    </row>
    <row r="123" spans="1:95" x14ac:dyDescent="0.2">
      <c r="A123" s="25">
        <f t="shared" ref="A123:A130" si="107">A113+1</f>
        <v>44481</v>
      </c>
      <c r="B123" s="25" t="str">
        <f t="shared" ref="B123" si="108">B113</f>
        <v>Calls received and made - WORK RELATED when at work</v>
      </c>
      <c r="C123" s="7">
        <v>20</v>
      </c>
      <c r="CH123" s="35">
        <f t="shared" si="79"/>
        <v>20</v>
      </c>
      <c r="CI123" s="35" t="str">
        <f t="shared" si="80"/>
        <v/>
      </c>
      <c r="CJ123" s="36" t="str">
        <f t="shared" si="81"/>
        <v/>
      </c>
      <c r="CK123" s="30"/>
      <c r="CL123" s="19"/>
      <c r="CM123" s="29" t="str">
        <f t="shared" si="70"/>
        <v/>
      </c>
      <c r="CN123" s="30" t="str">
        <f t="shared" si="71"/>
        <v/>
      </c>
      <c r="CO123" s="19"/>
      <c r="CP123" s="29" t="str">
        <f t="shared" si="72"/>
        <v/>
      </c>
      <c r="CQ123" s="30" t="str">
        <f t="shared" si="73"/>
        <v/>
      </c>
    </row>
    <row r="124" spans="1:95" x14ac:dyDescent="0.2">
      <c r="A124" s="25">
        <f t="shared" si="107"/>
        <v>44481</v>
      </c>
      <c r="B124" s="25" t="str">
        <f t="shared" ref="B124" si="109">B114</f>
        <v>Calls received and made - WORK RELATED at home</v>
      </c>
      <c r="C124" s="7">
        <v>15</v>
      </c>
      <c r="CH124" s="35" t="str">
        <f t="shared" si="79"/>
        <v/>
      </c>
      <c r="CI124" s="35">
        <f t="shared" si="80"/>
        <v>15</v>
      </c>
      <c r="CJ124" s="36" t="str">
        <f t="shared" si="81"/>
        <v/>
      </c>
      <c r="CK124" s="30"/>
      <c r="CL124" s="19"/>
      <c r="CM124" s="29" t="str">
        <f t="shared" si="70"/>
        <v/>
      </c>
      <c r="CN124" s="30" t="str">
        <f t="shared" si="71"/>
        <v/>
      </c>
      <c r="CO124" s="19"/>
      <c r="CP124" s="29" t="str">
        <f t="shared" si="72"/>
        <v/>
      </c>
      <c r="CQ124" s="30" t="str">
        <f t="shared" si="73"/>
        <v/>
      </c>
    </row>
    <row r="125" spans="1:95" x14ac:dyDescent="0.2">
      <c r="A125" s="25">
        <f t="shared" si="107"/>
        <v>44481</v>
      </c>
      <c r="B125" s="25" t="str">
        <f t="shared" ref="B125" si="110">B115</f>
        <v>Mobile - Emails and internet browsing - personal</v>
      </c>
      <c r="C125" s="7">
        <v>0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35" t="str">
        <f t="shared" si="79"/>
        <v/>
      </c>
      <c r="CI125" s="35" t="str">
        <f t="shared" si="80"/>
        <v/>
      </c>
      <c r="CJ125" s="36">
        <f t="shared" si="81"/>
        <v>0</v>
      </c>
      <c r="CK125" s="30"/>
      <c r="CL125" s="19"/>
      <c r="CM125" s="29" t="str">
        <f t="shared" si="70"/>
        <v/>
      </c>
      <c r="CN125" s="30" t="str">
        <f t="shared" si="71"/>
        <v/>
      </c>
      <c r="CO125" s="19"/>
      <c r="CP125" s="29" t="str">
        <f t="shared" si="72"/>
        <v/>
      </c>
      <c r="CQ125" s="30" t="str">
        <f t="shared" si="73"/>
        <v/>
      </c>
    </row>
    <row r="126" spans="1:95" x14ac:dyDescent="0.2">
      <c r="A126" s="25">
        <f t="shared" si="107"/>
        <v>44481</v>
      </c>
      <c r="B126" s="25" t="str">
        <f t="shared" ref="B126" si="111">B116</f>
        <v>Mobile - Emails and internet browsing -  WORK RELATED</v>
      </c>
      <c r="C126" s="7">
        <v>35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35">
        <f t="shared" si="79"/>
        <v>35</v>
      </c>
      <c r="CI126" s="35" t="str">
        <f t="shared" si="80"/>
        <v/>
      </c>
      <c r="CJ126" s="36" t="str">
        <f t="shared" si="81"/>
        <v/>
      </c>
      <c r="CK126" s="30"/>
      <c r="CL126" s="19"/>
      <c r="CM126" s="29" t="str">
        <f t="shared" si="70"/>
        <v/>
      </c>
      <c r="CN126" s="30" t="str">
        <f t="shared" si="71"/>
        <v/>
      </c>
      <c r="CO126" s="19"/>
      <c r="CP126" s="29" t="str">
        <f t="shared" si="72"/>
        <v/>
      </c>
      <c r="CQ126" s="30" t="str">
        <f t="shared" si="73"/>
        <v/>
      </c>
    </row>
    <row r="127" spans="1:95" x14ac:dyDescent="0.2">
      <c r="A127" s="25">
        <f t="shared" si="107"/>
        <v>44481</v>
      </c>
      <c r="B127" s="25" t="str">
        <f t="shared" ref="B127" si="112">B117</f>
        <v>Home internet - Emails and internet browsing - personal</v>
      </c>
      <c r="C127" s="7">
        <v>0</v>
      </c>
      <c r="CH127" s="35" t="str">
        <f t="shared" si="79"/>
        <v/>
      </c>
      <c r="CI127" s="35" t="str">
        <f t="shared" si="80"/>
        <v/>
      </c>
      <c r="CJ127" s="36" t="str">
        <f t="shared" si="81"/>
        <v/>
      </c>
      <c r="CK127" s="30"/>
      <c r="CL127" s="19"/>
      <c r="CM127" s="29" t="str">
        <f t="shared" si="70"/>
        <v/>
      </c>
      <c r="CN127" s="30">
        <f t="shared" si="71"/>
        <v>0</v>
      </c>
      <c r="CO127" s="19"/>
      <c r="CP127" s="29" t="str">
        <f t="shared" si="72"/>
        <v/>
      </c>
      <c r="CQ127" s="30" t="str">
        <f t="shared" si="73"/>
        <v/>
      </c>
    </row>
    <row r="128" spans="1:95" x14ac:dyDescent="0.2">
      <c r="A128" s="25">
        <f t="shared" si="107"/>
        <v>44481</v>
      </c>
      <c r="B128" s="25" t="str">
        <f t="shared" ref="B128" si="113">B118</f>
        <v>Home internet - Emails and internet browsing -  WORK RELATED</v>
      </c>
      <c r="C128" s="7">
        <v>20</v>
      </c>
      <c r="CH128" s="35" t="str">
        <f t="shared" si="79"/>
        <v/>
      </c>
      <c r="CI128" s="35" t="str">
        <f t="shared" si="80"/>
        <v/>
      </c>
      <c r="CJ128" s="36" t="str">
        <f t="shared" si="81"/>
        <v/>
      </c>
      <c r="CK128" s="30"/>
      <c r="CL128" s="19"/>
      <c r="CM128" s="29">
        <f t="shared" si="70"/>
        <v>20</v>
      </c>
      <c r="CN128" s="30" t="str">
        <f t="shared" si="71"/>
        <v/>
      </c>
      <c r="CO128" s="19"/>
      <c r="CP128" s="29" t="str">
        <f t="shared" si="72"/>
        <v/>
      </c>
      <c r="CQ128" s="30" t="str">
        <f t="shared" si="73"/>
        <v/>
      </c>
    </row>
    <row r="129" spans="1:95" x14ac:dyDescent="0.2">
      <c r="A129" s="25">
        <f t="shared" si="107"/>
        <v>44481</v>
      </c>
      <c r="B129" s="25" t="str">
        <f t="shared" ref="B129" si="114">B119</f>
        <v>Other tasks at home using IT equipment - computer/laptop/printer etc - personal</v>
      </c>
      <c r="C129" s="7">
        <v>0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35" t="str">
        <f t="shared" si="79"/>
        <v/>
      </c>
      <c r="CI129" s="35" t="str">
        <f t="shared" si="80"/>
        <v/>
      </c>
      <c r="CJ129" s="36" t="str">
        <f t="shared" si="81"/>
        <v/>
      </c>
      <c r="CK129" s="30"/>
      <c r="CL129" s="19"/>
      <c r="CM129" s="29" t="str">
        <f t="shared" si="70"/>
        <v/>
      </c>
      <c r="CN129" s="30" t="str">
        <f t="shared" si="71"/>
        <v/>
      </c>
      <c r="CO129" s="19"/>
      <c r="CP129" s="29" t="str">
        <f t="shared" si="72"/>
        <v/>
      </c>
      <c r="CQ129" s="30">
        <f t="shared" si="73"/>
        <v>0</v>
      </c>
    </row>
    <row r="130" spans="1:95" x14ac:dyDescent="0.2">
      <c r="A130" s="25">
        <f t="shared" si="107"/>
        <v>44481</v>
      </c>
      <c r="B130" s="25" t="str">
        <f>B120</f>
        <v>Other tasks at home using IT equipment - computer/laptop/printer etc - WORK RELATED</v>
      </c>
      <c r="C130" s="7">
        <v>40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35" t="str">
        <f t="shared" si="79"/>
        <v/>
      </c>
      <c r="CI130" s="35" t="str">
        <f t="shared" si="80"/>
        <v/>
      </c>
      <c r="CJ130" s="36" t="str">
        <f t="shared" si="81"/>
        <v/>
      </c>
      <c r="CK130" s="30"/>
      <c r="CL130" s="19"/>
      <c r="CM130" s="29" t="str">
        <f t="shared" si="70"/>
        <v/>
      </c>
      <c r="CN130" s="30" t="str">
        <f t="shared" si="71"/>
        <v/>
      </c>
      <c r="CO130" s="19"/>
      <c r="CP130" s="29">
        <f t="shared" si="72"/>
        <v>40</v>
      </c>
      <c r="CQ130" s="30" t="str">
        <f t="shared" si="73"/>
        <v/>
      </c>
    </row>
    <row r="131" spans="1:95" x14ac:dyDescent="0.2">
      <c r="A131" s="25"/>
      <c r="B131" s="4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35" t="str">
        <f t="shared" si="79"/>
        <v/>
      </c>
      <c r="CI131" s="35" t="str">
        <f t="shared" si="80"/>
        <v/>
      </c>
      <c r="CJ131" s="36" t="str">
        <f t="shared" si="81"/>
        <v/>
      </c>
      <c r="CK131" s="30"/>
      <c r="CL131" s="19"/>
      <c r="CM131" s="29" t="str">
        <f t="shared" si="70"/>
        <v/>
      </c>
      <c r="CN131" s="30" t="str">
        <f t="shared" si="71"/>
        <v/>
      </c>
      <c r="CO131" s="19"/>
      <c r="CP131" s="29" t="str">
        <f t="shared" si="72"/>
        <v/>
      </c>
      <c r="CQ131" s="30" t="str">
        <f t="shared" si="73"/>
        <v/>
      </c>
    </row>
    <row r="132" spans="1:95" x14ac:dyDescent="0.2">
      <c r="A132" s="25">
        <f>A122+1</f>
        <v>44482</v>
      </c>
      <c r="B132" s="25" t="str">
        <f>B122</f>
        <v>Calls received and made - personal</v>
      </c>
      <c r="C132" s="7">
        <v>0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35" t="str">
        <f t="shared" si="79"/>
        <v/>
      </c>
      <c r="CI132" s="35" t="str">
        <f t="shared" si="80"/>
        <v/>
      </c>
      <c r="CJ132" s="36">
        <f t="shared" si="81"/>
        <v>0</v>
      </c>
      <c r="CK132" s="30"/>
      <c r="CL132" s="19"/>
      <c r="CM132" s="29" t="str">
        <f t="shared" si="70"/>
        <v/>
      </c>
      <c r="CN132" s="30" t="str">
        <f t="shared" si="71"/>
        <v/>
      </c>
      <c r="CO132" s="19"/>
      <c r="CP132" s="29" t="str">
        <f t="shared" si="72"/>
        <v/>
      </c>
      <c r="CQ132" s="30" t="str">
        <f t="shared" si="73"/>
        <v/>
      </c>
    </row>
    <row r="133" spans="1:95" x14ac:dyDescent="0.2">
      <c r="A133" s="25">
        <f t="shared" ref="A133:A140" si="115">A123+1</f>
        <v>44482</v>
      </c>
      <c r="B133" s="25" t="str">
        <f t="shared" ref="B133" si="116">B123</f>
        <v>Calls received and made - WORK RELATED when at work</v>
      </c>
      <c r="C133" s="7">
        <v>45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35">
        <f t="shared" si="79"/>
        <v>45</v>
      </c>
      <c r="CI133" s="35" t="str">
        <f t="shared" si="80"/>
        <v/>
      </c>
      <c r="CJ133" s="36" t="str">
        <f t="shared" si="81"/>
        <v/>
      </c>
      <c r="CK133" s="30"/>
      <c r="CL133" s="19"/>
      <c r="CM133" s="29" t="str">
        <f t="shared" si="70"/>
        <v/>
      </c>
      <c r="CN133" s="30" t="str">
        <f t="shared" si="71"/>
        <v/>
      </c>
      <c r="CO133" s="19"/>
      <c r="CP133" s="29" t="str">
        <f t="shared" si="72"/>
        <v/>
      </c>
      <c r="CQ133" s="30" t="str">
        <f t="shared" si="73"/>
        <v/>
      </c>
    </row>
    <row r="134" spans="1:95" x14ac:dyDescent="0.2">
      <c r="A134" s="25">
        <f t="shared" si="115"/>
        <v>44482</v>
      </c>
      <c r="B134" s="25" t="str">
        <f t="shared" ref="B134" si="117">B124</f>
        <v>Calls received and made - WORK RELATED at home</v>
      </c>
      <c r="C134" s="7">
        <v>10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35" t="str">
        <f t="shared" si="79"/>
        <v/>
      </c>
      <c r="CI134" s="35">
        <f t="shared" si="80"/>
        <v>10</v>
      </c>
      <c r="CJ134" s="36" t="str">
        <f t="shared" si="81"/>
        <v/>
      </c>
      <c r="CK134" s="30"/>
      <c r="CL134" s="19"/>
      <c r="CM134" s="29" t="str">
        <f t="shared" si="70"/>
        <v/>
      </c>
      <c r="CN134" s="30" t="str">
        <f t="shared" si="71"/>
        <v/>
      </c>
      <c r="CO134" s="19"/>
      <c r="CP134" s="29" t="str">
        <f t="shared" si="72"/>
        <v/>
      </c>
      <c r="CQ134" s="30" t="str">
        <f t="shared" si="73"/>
        <v/>
      </c>
    </row>
    <row r="135" spans="1:95" x14ac:dyDescent="0.2">
      <c r="A135" s="25">
        <f t="shared" si="115"/>
        <v>44482</v>
      </c>
      <c r="B135" s="25" t="str">
        <f t="shared" ref="B135" si="118">B125</f>
        <v>Mobile - Emails and internet browsing - personal</v>
      </c>
      <c r="C135" s="7">
        <v>0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35" t="str">
        <f t="shared" si="79"/>
        <v/>
      </c>
      <c r="CI135" s="35" t="str">
        <f t="shared" si="80"/>
        <v/>
      </c>
      <c r="CJ135" s="36">
        <f t="shared" si="81"/>
        <v>0</v>
      </c>
      <c r="CK135" s="30"/>
      <c r="CL135" s="19"/>
      <c r="CM135" s="29" t="str">
        <f t="shared" si="70"/>
        <v/>
      </c>
      <c r="CN135" s="30" t="str">
        <f t="shared" si="71"/>
        <v/>
      </c>
      <c r="CO135" s="19"/>
      <c r="CP135" s="29" t="str">
        <f t="shared" si="72"/>
        <v/>
      </c>
      <c r="CQ135" s="30" t="str">
        <f t="shared" si="73"/>
        <v/>
      </c>
    </row>
    <row r="136" spans="1:95" x14ac:dyDescent="0.2">
      <c r="A136" s="25">
        <f t="shared" si="115"/>
        <v>44482</v>
      </c>
      <c r="B136" s="25" t="str">
        <f t="shared" ref="B136" si="119">B126</f>
        <v>Mobile - Emails and internet browsing -  WORK RELATED</v>
      </c>
      <c r="C136" s="7">
        <v>120</v>
      </c>
      <c r="CH136" s="35">
        <f t="shared" si="79"/>
        <v>120</v>
      </c>
      <c r="CI136" s="35" t="str">
        <f t="shared" si="80"/>
        <v/>
      </c>
      <c r="CJ136" s="36" t="str">
        <f t="shared" si="81"/>
        <v/>
      </c>
      <c r="CK136" s="30"/>
      <c r="CL136" s="19"/>
      <c r="CM136" s="29" t="str">
        <f t="shared" si="70"/>
        <v/>
      </c>
      <c r="CN136" s="30" t="str">
        <f t="shared" si="71"/>
        <v/>
      </c>
      <c r="CO136" s="19"/>
      <c r="CP136" s="29" t="str">
        <f t="shared" si="72"/>
        <v/>
      </c>
      <c r="CQ136" s="30" t="str">
        <f t="shared" si="73"/>
        <v/>
      </c>
    </row>
    <row r="137" spans="1:95" x14ac:dyDescent="0.2">
      <c r="A137" s="25">
        <f t="shared" si="115"/>
        <v>44482</v>
      </c>
      <c r="B137" s="25" t="str">
        <f t="shared" ref="B137" si="120">B127</f>
        <v>Home internet - Emails and internet browsing - personal</v>
      </c>
      <c r="C137" s="7">
        <v>0</v>
      </c>
      <c r="CH137" s="35" t="str">
        <f t="shared" si="79"/>
        <v/>
      </c>
      <c r="CI137" s="35" t="str">
        <f t="shared" si="80"/>
        <v/>
      </c>
      <c r="CJ137" s="36" t="str">
        <f t="shared" si="81"/>
        <v/>
      </c>
      <c r="CK137" s="30"/>
      <c r="CL137" s="19"/>
      <c r="CM137" s="29" t="str">
        <f t="shared" si="70"/>
        <v/>
      </c>
      <c r="CN137" s="30">
        <f t="shared" si="71"/>
        <v>0</v>
      </c>
      <c r="CO137" s="19"/>
      <c r="CP137" s="29" t="str">
        <f t="shared" si="72"/>
        <v/>
      </c>
      <c r="CQ137" s="30" t="str">
        <f t="shared" si="73"/>
        <v/>
      </c>
    </row>
    <row r="138" spans="1:95" x14ac:dyDescent="0.2">
      <c r="A138" s="25">
        <f t="shared" si="115"/>
        <v>44482</v>
      </c>
      <c r="B138" s="25" t="str">
        <f t="shared" ref="B138" si="121">B128</f>
        <v>Home internet - Emails and internet browsing -  WORK RELATED</v>
      </c>
      <c r="C138" s="7">
        <v>0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35" t="str">
        <f t="shared" si="79"/>
        <v/>
      </c>
      <c r="CI138" s="35" t="str">
        <f t="shared" si="80"/>
        <v/>
      </c>
      <c r="CJ138" s="36" t="str">
        <f t="shared" si="81"/>
        <v/>
      </c>
      <c r="CK138" s="30"/>
      <c r="CL138" s="19"/>
      <c r="CM138" s="29">
        <f t="shared" si="70"/>
        <v>0</v>
      </c>
      <c r="CN138" s="30" t="str">
        <f t="shared" si="71"/>
        <v/>
      </c>
      <c r="CO138" s="19"/>
      <c r="CP138" s="29" t="str">
        <f t="shared" si="72"/>
        <v/>
      </c>
      <c r="CQ138" s="30" t="str">
        <f t="shared" si="73"/>
        <v/>
      </c>
    </row>
    <row r="139" spans="1:95" x14ac:dyDescent="0.2">
      <c r="A139" s="25">
        <f t="shared" si="115"/>
        <v>44482</v>
      </c>
      <c r="B139" s="25" t="str">
        <f t="shared" ref="B139" si="122">B129</f>
        <v>Other tasks at home using IT equipment - computer/laptop/printer etc - personal</v>
      </c>
      <c r="C139" s="7">
        <v>0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35" t="str">
        <f t="shared" si="79"/>
        <v/>
      </c>
      <c r="CI139" s="35" t="str">
        <f t="shared" si="80"/>
        <v/>
      </c>
      <c r="CJ139" s="36" t="str">
        <f t="shared" si="81"/>
        <v/>
      </c>
      <c r="CK139" s="30"/>
      <c r="CL139" s="19"/>
      <c r="CM139" s="29" t="str">
        <f t="shared" si="70"/>
        <v/>
      </c>
      <c r="CN139" s="30" t="str">
        <f t="shared" si="71"/>
        <v/>
      </c>
      <c r="CO139" s="19"/>
      <c r="CP139" s="29" t="str">
        <f t="shared" si="72"/>
        <v/>
      </c>
      <c r="CQ139" s="30">
        <f t="shared" si="73"/>
        <v>0</v>
      </c>
    </row>
    <row r="140" spans="1:95" x14ac:dyDescent="0.2">
      <c r="A140" s="25">
        <f t="shared" si="115"/>
        <v>44482</v>
      </c>
      <c r="B140" s="25" t="str">
        <f>B130</f>
        <v>Other tasks at home using IT equipment - computer/laptop/printer etc - WORK RELATED</v>
      </c>
      <c r="C140" s="7">
        <v>65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35" t="str">
        <f t="shared" si="79"/>
        <v/>
      </c>
      <c r="CI140" s="35" t="str">
        <f t="shared" si="80"/>
        <v/>
      </c>
      <c r="CJ140" s="36" t="str">
        <f t="shared" si="81"/>
        <v/>
      </c>
      <c r="CK140" s="30"/>
      <c r="CL140" s="19"/>
      <c r="CM140" s="29" t="str">
        <f t="shared" si="70"/>
        <v/>
      </c>
      <c r="CN140" s="30" t="str">
        <f t="shared" si="71"/>
        <v/>
      </c>
      <c r="CO140" s="19"/>
      <c r="CP140" s="29">
        <f t="shared" si="72"/>
        <v>65</v>
      </c>
      <c r="CQ140" s="30" t="str">
        <f t="shared" si="73"/>
        <v/>
      </c>
    </row>
    <row r="141" spans="1:95" x14ac:dyDescent="0.2">
      <c r="A141" s="25"/>
      <c r="B141" s="4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35" t="str">
        <f t="shared" si="79"/>
        <v/>
      </c>
      <c r="CI141" s="35" t="str">
        <f t="shared" si="80"/>
        <v/>
      </c>
      <c r="CJ141" s="36" t="str">
        <f t="shared" si="81"/>
        <v/>
      </c>
      <c r="CK141" s="30"/>
      <c r="CL141" s="19"/>
      <c r="CM141" s="29" t="str">
        <f t="shared" si="70"/>
        <v/>
      </c>
      <c r="CN141" s="30" t="str">
        <f t="shared" si="71"/>
        <v/>
      </c>
      <c r="CO141" s="19"/>
      <c r="CP141" s="29" t="str">
        <f t="shared" si="72"/>
        <v/>
      </c>
      <c r="CQ141" s="30" t="str">
        <f t="shared" si="73"/>
        <v/>
      </c>
    </row>
    <row r="142" spans="1:95" x14ac:dyDescent="0.2">
      <c r="A142" s="25">
        <f>A132+1</f>
        <v>44483</v>
      </c>
      <c r="B142" s="25" t="str">
        <f>B132</f>
        <v>Calls received and made - personal</v>
      </c>
      <c r="C142" s="7">
        <v>10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35" t="str">
        <f t="shared" si="79"/>
        <v/>
      </c>
      <c r="CI142" s="35" t="str">
        <f t="shared" si="80"/>
        <v/>
      </c>
      <c r="CJ142" s="36">
        <f t="shared" si="81"/>
        <v>10</v>
      </c>
      <c r="CK142" s="30"/>
      <c r="CL142" s="19"/>
      <c r="CM142" s="29" t="str">
        <f t="shared" si="70"/>
        <v/>
      </c>
      <c r="CN142" s="30" t="str">
        <f t="shared" si="71"/>
        <v/>
      </c>
      <c r="CO142" s="19"/>
      <c r="CP142" s="29" t="str">
        <f t="shared" si="72"/>
        <v/>
      </c>
      <c r="CQ142" s="30" t="str">
        <f t="shared" si="73"/>
        <v/>
      </c>
    </row>
    <row r="143" spans="1:95" x14ac:dyDescent="0.2">
      <c r="A143" s="25">
        <f t="shared" ref="A143:A150" si="123">A133+1</f>
        <v>44483</v>
      </c>
      <c r="B143" s="25" t="str">
        <f t="shared" ref="B143" si="124">B133</f>
        <v>Calls received and made - WORK RELATED when at work</v>
      </c>
      <c r="C143" s="7">
        <v>25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35">
        <f t="shared" si="79"/>
        <v>25</v>
      </c>
      <c r="CI143" s="35" t="str">
        <f t="shared" si="80"/>
        <v/>
      </c>
      <c r="CJ143" s="36" t="str">
        <f t="shared" si="81"/>
        <v/>
      </c>
      <c r="CK143" s="30"/>
      <c r="CL143" s="19"/>
      <c r="CM143" s="29" t="str">
        <f t="shared" si="70"/>
        <v/>
      </c>
      <c r="CN143" s="30" t="str">
        <f t="shared" si="71"/>
        <v/>
      </c>
      <c r="CO143" s="19"/>
      <c r="CP143" s="29" t="str">
        <f t="shared" si="72"/>
        <v/>
      </c>
      <c r="CQ143" s="30" t="str">
        <f t="shared" si="73"/>
        <v/>
      </c>
    </row>
    <row r="144" spans="1:95" x14ac:dyDescent="0.2">
      <c r="A144" s="25">
        <f t="shared" si="123"/>
        <v>44483</v>
      </c>
      <c r="B144" s="25" t="str">
        <f t="shared" ref="B144" si="125">B134</f>
        <v>Calls received and made - WORK RELATED at home</v>
      </c>
      <c r="C144" s="7">
        <v>5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35" t="str">
        <f t="shared" si="79"/>
        <v/>
      </c>
      <c r="CI144" s="35">
        <f t="shared" si="80"/>
        <v>5</v>
      </c>
      <c r="CJ144" s="36" t="str">
        <f t="shared" si="81"/>
        <v/>
      </c>
      <c r="CK144" s="30"/>
      <c r="CL144" s="19"/>
      <c r="CM144" s="29" t="str">
        <f t="shared" si="70"/>
        <v/>
      </c>
      <c r="CN144" s="30" t="str">
        <f t="shared" si="71"/>
        <v/>
      </c>
      <c r="CO144" s="19"/>
      <c r="CP144" s="29" t="str">
        <f t="shared" si="72"/>
        <v/>
      </c>
      <c r="CQ144" s="30" t="str">
        <f t="shared" si="73"/>
        <v/>
      </c>
    </row>
    <row r="145" spans="1:95" x14ac:dyDescent="0.2">
      <c r="A145" s="25">
        <f t="shared" si="123"/>
        <v>44483</v>
      </c>
      <c r="B145" s="25" t="str">
        <f t="shared" ref="B145" si="126">B135</f>
        <v>Mobile - Emails and internet browsing - personal</v>
      </c>
      <c r="C145" s="7">
        <v>10</v>
      </c>
      <c r="CH145" s="35" t="str">
        <f t="shared" si="79"/>
        <v/>
      </c>
      <c r="CI145" s="35" t="str">
        <f t="shared" si="80"/>
        <v/>
      </c>
      <c r="CJ145" s="36">
        <f t="shared" si="81"/>
        <v>10</v>
      </c>
      <c r="CK145" s="30"/>
      <c r="CL145" s="19"/>
      <c r="CM145" s="29" t="str">
        <f t="shared" si="70"/>
        <v/>
      </c>
      <c r="CN145" s="30" t="str">
        <f t="shared" si="71"/>
        <v/>
      </c>
      <c r="CO145" s="19"/>
      <c r="CP145" s="29" t="str">
        <f t="shared" si="72"/>
        <v/>
      </c>
      <c r="CQ145" s="30" t="str">
        <f t="shared" si="73"/>
        <v/>
      </c>
    </row>
    <row r="146" spans="1:95" x14ac:dyDescent="0.2">
      <c r="A146" s="25">
        <f t="shared" si="123"/>
        <v>44483</v>
      </c>
      <c r="B146" s="25" t="str">
        <f t="shared" ref="B146" si="127">B136</f>
        <v>Mobile - Emails and internet browsing -  WORK RELATED</v>
      </c>
      <c r="C146" s="7">
        <v>125</v>
      </c>
      <c r="CH146" s="35">
        <f t="shared" si="79"/>
        <v>125</v>
      </c>
      <c r="CI146" s="35" t="str">
        <f t="shared" si="80"/>
        <v/>
      </c>
      <c r="CJ146" s="36" t="str">
        <f t="shared" si="81"/>
        <v/>
      </c>
      <c r="CK146" s="30"/>
      <c r="CL146" s="19"/>
      <c r="CM146" s="29" t="str">
        <f t="shared" si="70"/>
        <v/>
      </c>
      <c r="CN146" s="30" t="str">
        <f t="shared" si="71"/>
        <v/>
      </c>
      <c r="CO146" s="19"/>
      <c r="CP146" s="29" t="str">
        <f t="shared" si="72"/>
        <v/>
      </c>
      <c r="CQ146" s="30" t="str">
        <f t="shared" si="73"/>
        <v/>
      </c>
    </row>
    <row r="147" spans="1:95" x14ac:dyDescent="0.2">
      <c r="A147" s="25">
        <f t="shared" si="123"/>
        <v>44483</v>
      </c>
      <c r="B147" s="25" t="str">
        <f t="shared" ref="B147" si="128">B137</f>
        <v>Home internet - Emails and internet browsing - personal</v>
      </c>
      <c r="C147" s="7">
        <v>45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35" t="str">
        <f t="shared" si="79"/>
        <v/>
      </c>
      <c r="CI147" s="35" t="str">
        <f t="shared" si="80"/>
        <v/>
      </c>
      <c r="CJ147" s="36" t="str">
        <f t="shared" si="81"/>
        <v/>
      </c>
      <c r="CK147" s="30"/>
      <c r="CL147" s="19"/>
      <c r="CM147" s="29" t="str">
        <f t="shared" ref="CM147:CM210" si="129">IF(AND(LOWER(LEFT(B147,13))="home internet",LOWER(RIGHT(B147,3))="ted"),C147,"")</f>
        <v/>
      </c>
      <c r="CN147" s="30">
        <f t="shared" ref="CN147:CN210" si="130">IF(AND(LOWER(LEFT(B147,13))="home internet",LOWER(RIGHT(B147,3))="nal"),C147,"")</f>
        <v>45</v>
      </c>
      <c r="CO147" s="19"/>
      <c r="CP147" s="29" t="str">
        <f t="shared" ref="CP147:CP210" si="131">IF(AND(LOWER(LEFT(B147,5))="other",LOWER(RIGHT(B147,3))="ted"),C147,"")</f>
        <v/>
      </c>
      <c r="CQ147" s="30" t="str">
        <f t="shared" ref="CQ147:CQ210" si="132">IF(AND(LOWER(LEFT(B147,5))="other",LOWER(RIGHT(B147,3))="nal"),C147,"")</f>
        <v/>
      </c>
    </row>
    <row r="148" spans="1:95" x14ac:dyDescent="0.2">
      <c r="A148" s="25">
        <f t="shared" si="123"/>
        <v>44483</v>
      </c>
      <c r="B148" s="25" t="str">
        <f t="shared" ref="B148" si="133">B138</f>
        <v>Home internet - Emails and internet browsing -  WORK RELATED</v>
      </c>
      <c r="C148" s="7">
        <v>10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35" t="str">
        <f t="shared" si="79"/>
        <v/>
      </c>
      <c r="CI148" s="35" t="str">
        <f t="shared" si="80"/>
        <v/>
      </c>
      <c r="CJ148" s="36" t="str">
        <f t="shared" si="81"/>
        <v/>
      </c>
      <c r="CK148" s="30"/>
      <c r="CL148" s="19"/>
      <c r="CM148" s="29">
        <f t="shared" si="129"/>
        <v>10</v>
      </c>
      <c r="CN148" s="30" t="str">
        <f t="shared" si="130"/>
        <v/>
      </c>
      <c r="CO148" s="19"/>
      <c r="CP148" s="29" t="str">
        <f t="shared" si="131"/>
        <v/>
      </c>
      <c r="CQ148" s="30" t="str">
        <f t="shared" si="132"/>
        <v/>
      </c>
    </row>
    <row r="149" spans="1:95" x14ac:dyDescent="0.2">
      <c r="A149" s="25">
        <f t="shared" si="123"/>
        <v>44483</v>
      </c>
      <c r="B149" s="25" t="str">
        <f t="shared" ref="B149" si="134">B139</f>
        <v>Other tasks at home using IT equipment - computer/laptop/printer etc - personal</v>
      </c>
      <c r="C149" s="7">
        <v>25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35" t="str">
        <f t="shared" si="79"/>
        <v/>
      </c>
      <c r="CI149" s="35" t="str">
        <f t="shared" si="80"/>
        <v/>
      </c>
      <c r="CJ149" s="36" t="str">
        <f t="shared" si="81"/>
        <v/>
      </c>
      <c r="CK149" s="30"/>
      <c r="CL149" s="19"/>
      <c r="CM149" s="29" t="str">
        <f t="shared" si="129"/>
        <v/>
      </c>
      <c r="CN149" s="30" t="str">
        <f t="shared" si="130"/>
        <v/>
      </c>
      <c r="CO149" s="19"/>
      <c r="CP149" s="29" t="str">
        <f t="shared" si="131"/>
        <v/>
      </c>
      <c r="CQ149" s="30">
        <f t="shared" si="132"/>
        <v>25</v>
      </c>
    </row>
    <row r="150" spans="1:95" x14ac:dyDescent="0.2">
      <c r="A150" s="25">
        <f t="shared" si="123"/>
        <v>44483</v>
      </c>
      <c r="B150" s="25" t="str">
        <f>B140</f>
        <v>Other tasks at home using IT equipment - computer/laptop/printer etc - WORK RELATED</v>
      </c>
      <c r="C150" s="7">
        <v>0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35" t="str">
        <f t="shared" si="79"/>
        <v/>
      </c>
      <c r="CI150" s="35" t="str">
        <f t="shared" si="80"/>
        <v/>
      </c>
      <c r="CJ150" s="36" t="str">
        <f t="shared" si="81"/>
        <v/>
      </c>
      <c r="CK150" s="30"/>
      <c r="CL150" s="19"/>
      <c r="CM150" s="29" t="str">
        <f t="shared" si="129"/>
        <v/>
      </c>
      <c r="CN150" s="30" t="str">
        <f t="shared" si="130"/>
        <v/>
      </c>
      <c r="CO150" s="19"/>
      <c r="CP150" s="29">
        <f t="shared" si="131"/>
        <v>0</v>
      </c>
      <c r="CQ150" s="30" t="str">
        <f t="shared" si="132"/>
        <v/>
      </c>
    </row>
    <row r="151" spans="1:95" x14ac:dyDescent="0.2">
      <c r="A151" s="25"/>
      <c r="B151" s="4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35" t="str">
        <f t="shared" si="79"/>
        <v/>
      </c>
      <c r="CI151" s="35" t="str">
        <f t="shared" si="80"/>
        <v/>
      </c>
      <c r="CJ151" s="36" t="str">
        <f t="shared" si="81"/>
        <v/>
      </c>
      <c r="CK151" s="30"/>
      <c r="CL151" s="19"/>
      <c r="CM151" s="29" t="str">
        <f t="shared" si="129"/>
        <v/>
      </c>
      <c r="CN151" s="30" t="str">
        <f t="shared" si="130"/>
        <v/>
      </c>
      <c r="CO151" s="19"/>
      <c r="CP151" s="29" t="str">
        <f t="shared" si="131"/>
        <v/>
      </c>
      <c r="CQ151" s="30" t="str">
        <f t="shared" si="132"/>
        <v/>
      </c>
    </row>
    <row r="152" spans="1:95" x14ac:dyDescent="0.2">
      <c r="A152" s="25">
        <f>A142+1</f>
        <v>44484</v>
      </c>
      <c r="B152" s="25" t="str">
        <f>B142</f>
        <v>Calls received and made - personal</v>
      </c>
      <c r="C152" s="7">
        <v>0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35" t="str">
        <f t="shared" ref="CH152:CH215" si="135">IF(AND(LOWER(LEFT(B152,5))="calls",LOWER(RIGHT(B152,4))="work"),C152,IF(AND(LOWER(LEFT(B152,6))="mobile",LOWER(RIGHT(B152,5))="lated"),C152,""))</f>
        <v/>
      </c>
      <c r="CI152" s="35" t="str">
        <f t="shared" ref="CI152:CI215" si="136">IF(AND(LOWER(LEFT(B152,5))="calls",LOWER(RIGHT(B152,4))="home"),C152,"")</f>
        <v/>
      </c>
      <c r="CJ152" s="36">
        <f t="shared" ref="CJ152:CJ215" si="137">IF(AND(LOWER(LEFT(B152,6))="mobile",LOWER(RIGHT(B152,3))="nal"),C152,IF(AND(LOWER(LEFT(B152,5))="calls",LOWER(RIGHT(B152,3))="nal"),C152,""))</f>
        <v>0</v>
      </c>
      <c r="CK152" s="30"/>
      <c r="CL152" s="19"/>
      <c r="CM152" s="29" t="str">
        <f t="shared" si="129"/>
        <v/>
      </c>
      <c r="CN152" s="30" t="str">
        <f t="shared" si="130"/>
        <v/>
      </c>
      <c r="CO152" s="19"/>
      <c r="CP152" s="29" t="str">
        <f t="shared" si="131"/>
        <v/>
      </c>
      <c r="CQ152" s="30" t="str">
        <f t="shared" si="132"/>
        <v/>
      </c>
    </row>
    <row r="153" spans="1:95" x14ac:dyDescent="0.2">
      <c r="A153" s="25">
        <f t="shared" ref="A153:A160" si="138">A143+1</f>
        <v>44484</v>
      </c>
      <c r="B153" s="25" t="str">
        <f t="shared" ref="B153" si="139">B143</f>
        <v>Calls received and made - WORK RELATED when at work</v>
      </c>
      <c r="C153" s="7">
        <v>15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35">
        <f t="shared" si="135"/>
        <v>15</v>
      </c>
      <c r="CI153" s="35" t="str">
        <f t="shared" si="136"/>
        <v/>
      </c>
      <c r="CJ153" s="36" t="str">
        <f t="shared" si="137"/>
        <v/>
      </c>
      <c r="CK153" s="30"/>
      <c r="CL153" s="19"/>
      <c r="CM153" s="29" t="str">
        <f t="shared" si="129"/>
        <v/>
      </c>
      <c r="CN153" s="30" t="str">
        <f t="shared" si="130"/>
        <v/>
      </c>
      <c r="CO153" s="19"/>
      <c r="CP153" s="29" t="str">
        <f t="shared" si="131"/>
        <v/>
      </c>
      <c r="CQ153" s="30" t="str">
        <f t="shared" si="132"/>
        <v/>
      </c>
    </row>
    <row r="154" spans="1:95" x14ac:dyDescent="0.2">
      <c r="A154" s="25">
        <f t="shared" si="138"/>
        <v>44484</v>
      </c>
      <c r="B154" s="25" t="str">
        <f t="shared" ref="B154" si="140">B144</f>
        <v>Calls received and made - WORK RELATED at home</v>
      </c>
      <c r="C154" s="7">
        <v>20</v>
      </c>
      <c r="CH154" s="35" t="str">
        <f t="shared" si="135"/>
        <v/>
      </c>
      <c r="CI154" s="35">
        <f t="shared" si="136"/>
        <v>20</v>
      </c>
      <c r="CJ154" s="36" t="str">
        <f t="shared" si="137"/>
        <v/>
      </c>
      <c r="CK154" s="30"/>
      <c r="CL154" s="19"/>
      <c r="CM154" s="29" t="str">
        <f t="shared" si="129"/>
        <v/>
      </c>
      <c r="CN154" s="30" t="str">
        <f t="shared" si="130"/>
        <v/>
      </c>
      <c r="CO154" s="19"/>
      <c r="CP154" s="29" t="str">
        <f t="shared" si="131"/>
        <v/>
      </c>
      <c r="CQ154" s="30" t="str">
        <f t="shared" si="132"/>
        <v/>
      </c>
    </row>
    <row r="155" spans="1:95" x14ac:dyDescent="0.2">
      <c r="A155" s="25">
        <f t="shared" si="138"/>
        <v>44484</v>
      </c>
      <c r="B155" s="25" t="str">
        <f t="shared" ref="B155" si="141">B145</f>
        <v>Mobile - Emails and internet browsing - personal</v>
      </c>
      <c r="C155" s="7">
        <v>0</v>
      </c>
      <c r="CH155" s="35" t="str">
        <f t="shared" si="135"/>
        <v/>
      </c>
      <c r="CI155" s="35" t="str">
        <f t="shared" si="136"/>
        <v/>
      </c>
      <c r="CJ155" s="36">
        <f t="shared" si="137"/>
        <v>0</v>
      </c>
      <c r="CK155" s="30"/>
      <c r="CL155" s="19"/>
      <c r="CM155" s="29" t="str">
        <f t="shared" si="129"/>
        <v/>
      </c>
      <c r="CN155" s="30" t="str">
        <f t="shared" si="130"/>
        <v/>
      </c>
      <c r="CO155" s="19"/>
      <c r="CP155" s="29" t="str">
        <f t="shared" si="131"/>
        <v/>
      </c>
      <c r="CQ155" s="30" t="str">
        <f t="shared" si="132"/>
        <v/>
      </c>
    </row>
    <row r="156" spans="1:95" x14ac:dyDescent="0.2">
      <c r="A156" s="25">
        <f t="shared" si="138"/>
        <v>44484</v>
      </c>
      <c r="B156" s="25" t="str">
        <f t="shared" ref="B156" si="142">B146</f>
        <v>Mobile - Emails and internet browsing -  WORK RELATED</v>
      </c>
      <c r="C156" s="7">
        <v>145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35">
        <f t="shared" si="135"/>
        <v>145</v>
      </c>
      <c r="CI156" s="35" t="str">
        <f t="shared" si="136"/>
        <v/>
      </c>
      <c r="CJ156" s="36" t="str">
        <f t="shared" si="137"/>
        <v/>
      </c>
      <c r="CK156" s="30"/>
      <c r="CL156" s="19"/>
      <c r="CM156" s="29" t="str">
        <f t="shared" si="129"/>
        <v/>
      </c>
      <c r="CN156" s="30" t="str">
        <f t="shared" si="130"/>
        <v/>
      </c>
      <c r="CO156" s="19"/>
      <c r="CP156" s="29" t="str">
        <f t="shared" si="131"/>
        <v/>
      </c>
      <c r="CQ156" s="30" t="str">
        <f t="shared" si="132"/>
        <v/>
      </c>
    </row>
    <row r="157" spans="1:95" x14ac:dyDescent="0.2">
      <c r="A157" s="25">
        <f t="shared" si="138"/>
        <v>44484</v>
      </c>
      <c r="B157" s="25" t="str">
        <f t="shared" ref="B157" si="143">B147</f>
        <v>Home internet - Emails and internet browsing - personal</v>
      </c>
      <c r="C157" s="7">
        <v>0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35" t="str">
        <f t="shared" si="135"/>
        <v/>
      </c>
      <c r="CI157" s="35" t="str">
        <f t="shared" si="136"/>
        <v/>
      </c>
      <c r="CJ157" s="36" t="str">
        <f t="shared" si="137"/>
        <v/>
      </c>
      <c r="CK157" s="30"/>
      <c r="CL157" s="19"/>
      <c r="CM157" s="29" t="str">
        <f t="shared" si="129"/>
        <v/>
      </c>
      <c r="CN157" s="30">
        <f t="shared" si="130"/>
        <v>0</v>
      </c>
      <c r="CO157" s="19"/>
      <c r="CP157" s="29" t="str">
        <f t="shared" si="131"/>
        <v/>
      </c>
      <c r="CQ157" s="30" t="str">
        <f t="shared" si="132"/>
        <v/>
      </c>
    </row>
    <row r="158" spans="1:95" x14ac:dyDescent="0.2">
      <c r="A158" s="25">
        <f t="shared" si="138"/>
        <v>44484</v>
      </c>
      <c r="B158" s="25" t="str">
        <f t="shared" ref="B158" si="144">B148</f>
        <v>Home internet - Emails and internet browsing -  WORK RELATED</v>
      </c>
      <c r="C158" s="7">
        <v>10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35" t="str">
        <f t="shared" si="135"/>
        <v/>
      </c>
      <c r="CI158" s="35" t="str">
        <f t="shared" si="136"/>
        <v/>
      </c>
      <c r="CJ158" s="36" t="str">
        <f t="shared" si="137"/>
        <v/>
      </c>
      <c r="CK158" s="30"/>
      <c r="CL158" s="19"/>
      <c r="CM158" s="29">
        <f t="shared" si="129"/>
        <v>10</v>
      </c>
      <c r="CN158" s="30" t="str">
        <f t="shared" si="130"/>
        <v/>
      </c>
      <c r="CO158" s="19"/>
      <c r="CP158" s="29" t="str">
        <f t="shared" si="131"/>
        <v/>
      </c>
      <c r="CQ158" s="30" t="str">
        <f t="shared" si="132"/>
        <v/>
      </c>
    </row>
    <row r="159" spans="1:95" x14ac:dyDescent="0.2">
      <c r="A159" s="25">
        <f t="shared" si="138"/>
        <v>44484</v>
      </c>
      <c r="B159" s="25" t="str">
        <f t="shared" ref="B159" si="145">B149</f>
        <v>Other tasks at home using IT equipment - computer/laptop/printer etc - personal</v>
      </c>
      <c r="C159" s="7">
        <v>30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35" t="str">
        <f t="shared" si="135"/>
        <v/>
      </c>
      <c r="CI159" s="35" t="str">
        <f t="shared" si="136"/>
        <v/>
      </c>
      <c r="CJ159" s="36" t="str">
        <f t="shared" si="137"/>
        <v/>
      </c>
      <c r="CK159" s="30"/>
      <c r="CL159" s="19"/>
      <c r="CM159" s="29" t="str">
        <f t="shared" si="129"/>
        <v/>
      </c>
      <c r="CN159" s="30" t="str">
        <f t="shared" si="130"/>
        <v/>
      </c>
      <c r="CO159" s="19"/>
      <c r="CP159" s="29" t="str">
        <f t="shared" si="131"/>
        <v/>
      </c>
      <c r="CQ159" s="30">
        <f t="shared" si="132"/>
        <v>30</v>
      </c>
    </row>
    <row r="160" spans="1:95" x14ac:dyDescent="0.2">
      <c r="A160" s="25">
        <f t="shared" si="138"/>
        <v>44484</v>
      </c>
      <c r="B160" s="25" t="str">
        <f>B150</f>
        <v>Other tasks at home using IT equipment - computer/laptop/printer etc - WORK RELATED</v>
      </c>
      <c r="C160" s="7">
        <v>50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35" t="str">
        <f t="shared" si="135"/>
        <v/>
      </c>
      <c r="CI160" s="35" t="str">
        <f t="shared" si="136"/>
        <v/>
      </c>
      <c r="CJ160" s="36" t="str">
        <f t="shared" si="137"/>
        <v/>
      </c>
      <c r="CK160" s="30"/>
      <c r="CL160" s="19"/>
      <c r="CM160" s="29" t="str">
        <f t="shared" si="129"/>
        <v/>
      </c>
      <c r="CN160" s="30" t="str">
        <f t="shared" si="130"/>
        <v/>
      </c>
      <c r="CO160" s="19"/>
      <c r="CP160" s="29">
        <f t="shared" si="131"/>
        <v>50</v>
      </c>
      <c r="CQ160" s="30" t="str">
        <f t="shared" si="132"/>
        <v/>
      </c>
    </row>
    <row r="161" spans="1:95" x14ac:dyDescent="0.2">
      <c r="A161" s="25"/>
      <c r="B161" s="4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35" t="str">
        <f t="shared" si="135"/>
        <v/>
      </c>
      <c r="CI161" s="35" t="str">
        <f t="shared" si="136"/>
        <v/>
      </c>
      <c r="CJ161" s="36" t="str">
        <f t="shared" si="137"/>
        <v/>
      </c>
      <c r="CK161" s="30"/>
      <c r="CL161" s="19"/>
      <c r="CM161" s="29" t="str">
        <f t="shared" si="129"/>
        <v/>
      </c>
      <c r="CN161" s="30" t="str">
        <f t="shared" si="130"/>
        <v/>
      </c>
      <c r="CO161" s="19"/>
      <c r="CP161" s="29" t="str">
        <f t="shared" si="131"/>
        <v/>
      </c>
      <c r="CQ161" s="30" t="str">
        <f t="shared" si="132"/>
        <v/>
      </c>
    </row>
    <row r="162" spans="1:95" x14ac:dyDescent="0.2">
      <c r="A162" s="25">
        <f>A152+1</f>
        <v>44485</v>
      </c>
      <c r="B162" s="25" t="str">
        <f>B152</f>
        <v>Calls received and made - personal</v>
      </c>
      <c r="C162" s="7">
        <v>5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35" t="str">
        <f t="shared" si="135"/>
        <v/>
      </c>
      <c r="CI162" s="35" t="str">
        <f t="shared" si="136"/>
        <v/>
      </c>
      <c r="CJ162" s="36">
        <f t="shared" si="137"/>
        <v>5</v>
      </c>
      <c r="CK162" s="30"/>
      <c r="CL162" s="19"/>
      <c r="CM162" s="29" t="str">
        <f t="shared" si="129"/>
        <v/>
      </c>
      <c r="CN162" s="30" t="str">
        <f t="shared" si="130"/>
        <v/>
      </c>
      <c r="CO162" s="19"/>
      <c r="CP162" s="29" t="str">
        <f t="shared" si="131"/>
        <v/>
      </c>
      <c r="CQ162" s="30" t="str">
        <f t="shared" si="132"/>
        <v/>
      </c>
    </row>
    <row r="163" spans="1:95" x14ac:dyDescent="0.2">
      <c r="A163" s="25">
        <f t="shared" ref="A163:A170" si="146">A153+1</f>
        <v>44485</v>
      </c>
      <c r="B163" s="25" t="str">
        <f t="shared" ref="B163" si="147">B153</f>
        <v>Calls received and made - WORK RELATED when at work</v>
      </c>
      <c r="C163" s="7">
        <v>0</v>
      </c>
      <c r="CH163" s="35">
        <f t="shared" si="135"/>
        <v>0</v>
      </c>
      <c r="CI163" s="35" t="str">
        <f t="shared" si="136"/>
        <v/>
      </c>
      <c r="CJ163" s="36" t="str">
        <f t="shared" si="137"/>
        <v/>
      </c>
      <c r="CK163" s="30"/>
      <c r="CL163" s="19"/>
      <c r="CM163" s="29" t="str">
        <f t="shared" si="129"/>
        <v/>
      </c>
      <c r="CN163" s="30" t="str">
        <f t="shared" si="130"/>
        <v/>
      </c>
      <c r="CO163" s="19"/>
      <c r="CP163" s="29" t="str">
        <f t="shared" si="131"/>
        <v/>
      </c>
      <c r="CQ163" s="30" t="str">
        <f t="shared" si="132"/>
        <v/>
      </c>
    </row>
    <row r="164" spans="1:95" x14ac:dyDescent="0.2">
      <c r="A164" s="25">
        <f t="shared" si="146"/>
        <v>44485</v>
      </c>
      <c r="B164" s="25" t="str">
        <f t="shared" ref="B164" si="148">B154</f>
        <v>Calls received and made - WORK RELATED at home</v>
      </c>
      <c r="C164" s="7">
        <v>0</v>
      </c>
      <c r="CH164" s="35" t="str">
        <f t="shared" si="135"/>
        <v/>
      </c>
      <c r="CI164" s="35">
        <f t="shared" si="136"/>
        <v>0</v>
      </c>
      <c r="CJ164" s="36" t="str">
        <f t="shared" si="137"/>
        <v/>
      </c>
      <c r="CK164" s="30"/>
      <c r="CL164" s="19"/>
      <c r="CM164" s="29" t="str">
        <f t="shared" si="129"/>
        <v/>
      </c>
      <c r="CN164" s="30" t="str">
        <f t="shared" si="130"/>
        <v/>
      </c>
      <c r="CO164" s="19"/>
      <c r="CP164" s="29" t="str">
        <f t="shared" si="131"/>
        <v/>
      </c>
      <c r="CQ164" s="30" t="str">
        <f t="shared" si="132"/>
        <v/>
      </c>
    </row>
    <row r="165" spans="1:95" x14ac:dyDescent="0.2">
      <c r="A165" s="25">
        <f t="shared" si="146"/>
        <v>44485</v>
      </c>
      <c r="B165" s="25" t="str">
        <f t="shared" ref="B165" si="149">B155</f>
        <v>Mobile - Emails and internet browsing - personal</v>
      </c>
      <c r="C165" s="7">
        <v>10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35" t="str">
        <f t="shared" si="135"/>
        <v/>
      </c>
      <c r="CI165" s="35" t="str">
        <f t="shared" si="136"/>
        <v/>
      </c>
      <c r="CJ165" s="36">
        <f t="shared" si="137"/>
        <v>10</v>
      </c>
      <c r="CK165" s="30"/>
      <c r="CL165" s="19"/>
      <c r="CM165" s="29" t="str">
        <f t="shared" si="129"/>
        <v/>
      </c>
      <c r="CN165" s="30" t="str">
        <f t="shared" si="130"/>
        <v/>
      </c>
      <c r="CO165" s="19"/>
      <c r="CP165" s="29" t="str">
        <f t="shared" si="131"/>
        <v/>
      </c>
      <c r="CQ165" s="30" t="str">
        <f t="shared" si="132"/>
        <v/>
      </c>
    </row>
    <row r="166" spans="1:95" x14ac:dyDescent="0.2">
      <c r="A166" s="25">
        <f t="shared" si="146"/>
        <v>44485</v>
      </c>
      <c r="B166" s="25" t="str">
        <f t="shared" ref="B166" si="150">B156</f>
        <v>Mobile - Emails and internet browsing -  WORK RELATED</v>
      </c>
      <c r="C166" s="7">
        <v>0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35">
        <f t="shared" si="135"/>
        <v>0</v>
      </c>
      <c r="CI166" s="35" t="str">
        <f t="shared" si="136"/>
        <v/>
      </c>
      <c r="CJ166" s="36" t="str">
        <f t="shared" si="137"/>
        <v/>
      </c>
      <c r="CK166" s="30"/>
      <c r="CL166" s="19"/>
      <c r="CM166" s="29" t="str">
        <f t="shared" si="129"/>
        <v/>
      </c>
      <c r="CN166" s="30" t="str">
        <f t="shared" si="130"/>
        <v/>
      </c>
      <c r="CO166" s="19"/>
      <c r="CP166" s="29" t="str">
        <f t="shared" si="131"/>
        <v/>
      </c>
      <c r="CQ166" s="30" t="str">
        <f t="shared" si="132"/>
        <v/>
      </c>
    </row>
    <row r="167" spans="1:95" x14ac:dyDescent="0.2">
      <c r="A167" s="25">
        <f t="shared" si="146"/>
        <v>44485</v>
      </c>
      <c r="B167" s="25" t="str">
        <f t="shared" ref="B167" si="151">B157</f>
        <v>Home internet - Emails and internet browsing - personal</v>
      </c>
      <c r="C167" s="7">
        <v>30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35" t="str">
        <f t="shared" si="135"/>
        <v/>
      </c>
      <c r="CI167" s="35" t="str">
        <f t="shared" si="136"/>
        <v/>
      </c>
      <c r="CJ167" s="36" t="str">
        <f t="shared" si="137"/>
        <v/>
      </c>
      <c r="CK167" s="30"/>
      <c r="CL167" s="19"/>
      <c r="CM167" s="29" t="str">
        <f t="shared" si="129"/>
        <v/>
      </c>
      <c r="CN167" s="30">
        <f t="shared" si="130"/>
        <v>30</v>
      </c>
      <c r="CO167" s="19"/>
      <c r="CP167" s="29" t="str">
        <f t="shared" si="131"/>
        <v/>
      </c>
      <c r="CQ167" s="30" t="str">
        <f t="shared" si="132"/>
        <v/>
      </c>
    </row>
    <row r="168" spans="1:95" x14ac:dyDescent="0.2">
      <c r="A168" s="25">
        <f t="shared" si="146"/>
        <v>44485</v>
      </c>
      <c r="B168" s="25" t="str">
        <f t="shared" ref="B168" si="152">B158</f>
        <v>Home internet - Emails and internet browsing -  WORK RELATED</v>
      </c>
      <c r="C168" s="7">
        <v>0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35" t="str">
        <f t="shared" si="135"/>
        <v/>
      </c>
      <c r="CI168" s="35" t="str">
        <f t="shared" si="136"/>
        <v/>
      </c>
      <c r="CJ168" s="36" t="str">
        <f t="shared" si="137"/>
        <v/>
      </c>
      <c r="CK168" s="30"/>
      <c r="CL168" s="19"/>
      <c r="CM168" s="29">
        <f t="shared" si="129"/>
        <v>0</v>
      </c>
      <c r="CN168" s="30" t="str">
        <f t="shared" si="130"/>
        <v/>
      </c>
      <c r="CO168" s="19"/>
      <c r="CP168" s="29" t="str">
        <f t="shared" si="131"/>
        <v/>
      </c>
      <c r="CQ168" s="30" t="str">
        <f t="shared" si="132"/>
        <v/>
      </c>
    </row>
    <row r="169" spans="1:95" x14ac:dyDescent="0.2">
      <c r="A169" s="25">
        <f t="shared" si="146"/>
        <v>44485</v>
      </c>
      <c r="B169" s="25" t="str">
        <f t="shared" ref="B169" si="153">B159</f>
        <v>Other tasks at home using IT equipment - computer/laptop/printer etc - personal</v>
      </c>
      <c r="C169" s="7">
        <v>0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35" t="str">
        <f t="shared" si="135"/>
        <v/>
      </c>
      <c r="CI169" s="35" t="str">
        <f t="shared" si="136"/>
        <v/>
      </c>
      <c r="CJ169" s="36" t="str">
        <f t="shared" si="137"/>
        <v/>
      </c>
      <c r="CK169" s="30"/>
      <c r="CL169" s="19"/>
      <c r="CM169" s="29" t="str">
        <f t="shared" si="129"/>
        <v/>
      </c>
      <c r="CN169" s="30" t="str">
        <f t="shared" si="130"/>
        <v/>
      </c>
      <c r="CO169" s="19"/>
      <c r="CP169" s="29" t="str">
        <f t="shared" si="131"/>
        <v/>
      </c>
      <c r="CQ169" s="30">
        <f t="shared" si="132"/>
        <v>0</v>
      </c>
    </row>
    <row r="170" spans="1:95" x14ac:dyDescent="0.2">
      <c r="A170" s="25">
        <f t="shared" si="146"/>
        <v>44485</v>
      </c>
      <c r="B170" s="25" t="str">
        <f>B160</f>
        <v>Other tasks at home using IT equipment - computer/laptop/printer etc - WORK RELATED</v>
      </c>
      <c r="C170" s="7">
        <v>0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35" t="str">
        <f t="shared" si="135"/>
        <v/>
      </c>
      <c r="CI170" s="35" t="str">
        <f t="shared" si="136"/>
        <v/>
      </c>
      <c r="CJ170" s="36" t="str">
        <f t="shared" si="137"/>
        <v/>
      </c>
      <c r="CK170" s="30"/>
      <c r="CL170" s="19"/>
      <c r="CM170" s="29" t="str">
        <f t="shared" si="129"/>
        <v/>
      </c>
      <c r="CN170" s="30" t="str">
        <f t="shared" si="130"/>
        <v/>
      </c>
      <c r="CO170" s="19"/>
      <c r="CP170" s="29">
        <f t="shared" si="131"/>
        <v>0</v>
      </c>
      <c r="CQ170" s="30" t="str">
        <f t="shared" si="132"/>
        <v/>
      </c>
    </row>
    <row r="171" spans="1:95" x14ac:dyDescent="0.2">
      <c r="A171" s="25"/>
      <c r="B171" s="4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35" t="str">
        <f t="shared" si="135"/>
        <v/>
      </c>
      <c r="CI171" s="35" t="str">
        <f t="shared" si="136"/>
        <v/>
      </c>
      <c r="CJ171" s="36" t="str">
        <f t="shared" si="137"/>
        <v/>
      </c>
      <c r="CK171" s="30"/>
      <c r="CL171" s="19"/>
      <c r="CM171" s="29" t="str">
        <f t="shared" si="129"/>
        <v/>
      </c>
      <c r="CN171" s="30" t="str">
        <f t="shared" si="130"/>
        <v/>
      </c>
      <c r="CO171" s="19"/>
      <c r="CP171" s="29" t="str">
        <f t="shared" si="131"/>
        <v/>
      </c>
      <c r="CQ171" s="30" t="str">
        <f t="shared" si="132"/>
        <v/>
      </c>
    </row>
    <row r="172" spans="1:95" x14ac:dyDescent="0.2">
      <c r="A172" s="25">
        <f>A162+1</f>
        <v>44486</v>
      </c>
      <c r="B172" s="25" t="str">
        <f>B162</f>
        <v>Calls received and made - personal</v>
      </c>
      <c r="C172" s="7">
        <v>5</v>
      </c>
      <c r="CH172" s="35" t="str">
        <f t="shared" si="135"/>
        <v/>
      </c>
      <c r="CI172" s="35" t="str">
        <f t="shared" si="136"/>
        <v/>
      </c>
      <c r="CJ172" s="36">
        <f t="shared" si="137"/>
        <v>5</v>
      </c>
      <c r="CK172" s="30"/>
      <c r="CL172" s="19"/>
      <c r="CM172" s="29" t="str">
        <f t="shared" si="129"/>
        <v/>
      </c>
      <c r="CN172" s="30" t="str">
        <f t="shared" si="130"/>
        <v/>
      </c>
      <c r="CO172" s="19"/>
      <c r="CP172" s="29" t="str">
        <f t="shared" si="131"/>
        <v/>
      </c>
      <c r="CQ172" s="30" t="str">
        <f t="shared" si="132"/>
        <v/>
      </c>
    </row>
    <row r="173" spans="1:95" x14ac:dyDescent="0.2">
      <c r="A173" s="25">
        <f t="shared" ref="A173:A180" si="154">A163+1</f>
        <v>44486</v>
      </c>
      <c r="B173" s="25" t="str">
        <f t="shared" ref="B173" si="155">B163</f>
        <v>Calls received and made - WORK RELATED when at work</v>
      </c>
      <c r="C173" s="7">
        <v>0</v>
      </c>
      <c r="CH173" s="35">
        <f t="shared" si="135"/>
        <v>0</v>
      </c>
      <c r="CI173" s="35" t="str">
        <f t="shared" si="136"/>
        <v/>
      </c>
      <c r="CJ173" s="36" t="str">
        <f t="shared" si="137"/>
        <v/>
      </c>
      <c r="CK173" s="30"/>
      <c r="CL173" s="19"/>
      <c r="CM173" s="29" t="str">
        <f t="shared" si="129"/>
        <v/>
      </c>
      <c r="CN173" s="30" t="str">
        <f t="shared" si="130"/>
        <v/>
      </c>
      <c r="CO173" s="19"/>
      <c r="CP173" s="29" t="str">
        <f t="shared" si="131"/>
        <v/>
      </c>
      <c r="CQ173" s="30" t="str">
        <f t="shared" si="132"/>
        <v/>
      </c>
    </row>
    <row r="174" spans="1:95" x14ac:dyDescent="0.2">
      <c r="A174" s="25">
        <f t="shared" si="154"/>
        <v>44486</v>
      </c>
      <c r="B174" s="25" t="str">
        <f t="shared" ref="B174" si="156">B164</f>
        <v>Calls received and made - WORK RELATED at home</v>
      </c>
      <c r="C174" s="7">
        <v>0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35" t="str">
        <f t="shared" si="135"/>
        <v/>
      </c>
      <c r="CI174" s="35">
        <f t="shared" si="136"/>
        <v>0</v>
      </c>
      <c r="CJ174" s="36" t="str">
        <f t="shared" si="137"/>
        <v/>
      </c>
      <c r="CK174" s="30"/>
      <c r="CL174" s="19"/>
      <c r="CM174" s="29" t="str">
        <f t="shared" si="129"/>
        <v/>
      </c>
      <c r="CN174" s="30" t="str">
        <f t="shared" si="130"/>
        <v/>
      </c>
      <c r="CO174" s="19"/>
      <c r="CP174" s="29" t="str">
        <f t="shared" si="131"/>
        <v/>
      </c>
      <c r="CQ174" s="30" t="str">
        <f t="shared" si="132"/>
        <v/>
      </c>
    </row>
    <row r="175" spans="1:95" x14ac:dyDescent="0.2">
      <c r="A175" s="25">
        <f t="shared" si="154"/>
        <v>44486</v>
      </c>
      <c r="B175" s="25" t="str">
        <f t="shared" ref="B175" si="157">B165</f>
        <v>Mobile - Emails and internet browsing - personal</v>
      </c>
      <c r="C175" s="7">
        <v>0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35" t="str">
        <f t="shared" si="135"/>
        <v/>
      </c>
      <c r="CI175" s="35" t="str">
        <f t="shared" si="136"/>
        <v/>
      </c>
      <c r="CJ175" s="36">
        <f t="shared" si="137"/>
        <v>0</v>
      </c>
      <c r="CK175" s="30"/>
      <c r="CL175" s="19"/>
      <c r="CM175" s="29" t="str">
        <f t="shared" si="129"/>
        <v/>
      </c>
      <c r="CN175" s="30" t="str">
        <f t="shared" si="130"/>
        <v/>
      </c>
      <c r="CO175" s="19"/>
      <c r="CP175" s="29" t="str">
        <f t="shared" si="131"/>
        <v/>
      </c>
      <c r="CQ175" s="30" t="str">
        <f t="shared" si="132"/>
        <v/>
      </c>
    </row>
    <row r="176" spans="1:95" x14ac:dyDescent="0.2">
      <c r="A176" s="25">
        <f t="shared" si="154"/>
        <v>44486</v>
      </c>
      <c r="B176" s="25" t="str">
        <f t="shared" ref="B176" si="158">B166</f>
        <v>Mobile - Emails and internet browsing -  WORK RELATED</v>
      </c>
      <c r="C176" s="7">
        <v>0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35">
        <f t="shared" si="135"/>
        <v>0</v>
      </c>
      <c r="CI176" s="35" t="str">
        <f t="shared" si="136"/>
        <v/>
      </c>
      <c r="CJ176" s="36" t="str">
        <f t="shared" si="137"/>
        <v/>
      </c>
      <c r="CK176" s="30"/>
      <c r="CL176" s="19"/>
      <c r="CM176" s="29" t="str">
        <f t="shared" si="129"/>
        <v/>
      </c>
      <c r="CN176" s="30" t="str">
        <f t="shared" si="130"/>
        <v/>
      </c>
      <c r="CO176" s="19"/>
      <c r="CP176" s="29" t="str">
        <f t="shared" si="131"/>
        <v/>
      </c>
      <c r="CQ176" s="30" t="str">
        <f t="shared" si="132"/>
        <v/>
      </c>
    </row>
    <row r="177" spans="1:95" x14ac:dyDescent="0.2">
      <c r="A177" s="25">
        <f t="shared" si="154"/>
        <v>44486</v>
      </c>
      <c r="B177" s="25" t="str">
        <f t="shared" ref="B177" si="159">B167</f>
        <v>Home internet - Emails and internet browsing - personal</v>
      </c>
      <c r="C177" s="7">
        <v>15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35" t="str">
        <f t="shared" si="135"/>
        <v/>
      </c>
      <c r="CI177" s="35" t="str">
        <f t="shared" si="136"/>
        <v/>
      </c>
      <c r="CJ177" s="36" t="str">
        <f t="shared" si="137"/>
        <v/>
      </c>
      <c r="CK177" s="30"/>
      <c r="CL177" s="19"/>
      <c r="CM177" s="29" t="str">
        <f t="shared" si="129"/>
        <v/>
      </c>
      <c r="CN177" s="30">
        <f t="shared" si="130"/>
        <v>15</v>
      </c>
      <c r="CO177" s="19"/>
      <c r="CP177" s="29" t="str">
        <f t="shared" si="131"/>
        <v/>
      </c>
      <c r="CQ177" s="30" t="str">
        <f t="shared" si="132"/>
        <v/>
      </c>
    </row>
    <row r="178" spans="1:95" x14ac:dyDescent="0.2">
      <c r="A178" s="25">
        <f t="shared" si="154"/>
        <v>44486</v>
      </c>
      <c r="B178" s="25" t="str">
        <f t="shared" ref="B178" si="160">B168</f>
        <v>Home internet - Emails and internet browsing -  WORK RELATED</v>
      </c>
      <c r="C178" s="7">
        <v>0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35" t="str">
        <f t="shared" si="135"/>
        <v/>
      </c>
      <c r="CI178" s="35" t="str">
        <f t="shared" si="136"/>
        <v/>
      </c>
      <c r="CJ178" s="36" t="str">
        <f t="shared" si="137"/>
        <v/>
      </c>
      <c r="CK178" s="30"/>
      <c r="CL178" s="19"/>
      <c r="CM178" s="29">
        <f t="shared" si="129"/>
        <v>0</v>
      </c>
      <c r="CN178" s="30" t="str">
        <f t="shared" si="130"/>
        <v/>
      </c>
      <c r="CO178" s="19"/>
      <c r="CP178" s="29" t="str">
        <f t="shared" si="131"/>
        <v/>
      </c>
      <c r="CQ178" s="30" t="str">
        <f t="shared" si="132"/>
        <v/>
      </c>
    </row>
    <row r="179" spans="1:95" x14ac:dyDescent="0.2">
      <c r="A179" s="25">
        <f t="shared" si="154"/>
        <v>44486</v>
      </c>
      <c r="B179" s="25" t="str">
        <f t="shared" ref="B179" si="161">B169</f>
        <v>Other tasks at home using IT equipment - computer/laptop/printer etc - personal</v>
      </c>
      <c r="C179" s="7">
        <v>0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35" t="str">
        <f t="shared" si="135"/>
        <v/>
      </c>
      <c r="CI179" s="35" t="str">
        <f t="shared" si="136"/>
        <v/>
      </c>
      <c r="CJ179" s="36" t="str">
        <f t="shared" si="137"/>
        <v/>
      </c>
      <c r="CK179" s="30"/>
      <c r="CL179" s="19"/>
      <c r="CM179" s="29" t="str">
        <f t="shared" si="129"/>
        <v/>
      </c>
      <c r="CN179" s="30" t="str">
        <f t="shared" si="130"/>
        <v/>
      </c>
      <c r="CO179" s="19"/>
      <c r="CP179" s="29" t="str">
        <f t="shared" si="131"/>
        <v/>
      </c>
      <c r="CQ179" s="30">
        <f t="shared" si="132"/>
        <v>0</v>
      </c>
    </row>
    <row r="180" spans="1:95" x14ac:dyDescent="0.2">
      <c r="A180" s="25">
        <f t="shared" si="154"/>
        <v>44486</v>
      </c>
      <c r="B180" s="25" t="str">
        <f>B170</f>
        <v>Other tasks at home using IT equipment - computer/laptop/printer etc - WORK RELATED</v>
      </c>
      <c r="C180" s="7">
        <v>0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35" t="str">
        <f t="shared" si="135"/>
        <v/>
      </c>
      <c r="CI180" s="35" t="str">
        <f t="shared" si="136"/>
        <v/>
      </c>
      <c r="CJ180" s="36" t="str">
        <f t="shared" si="137"/>
        <v/>
      </c>
      <c r="CK180" s="30"/>
      <c r="CL180" s="19"/>
      <c r="CM180" s="29" t="str">
        <f t="shared" si="129"/>
        <v/>
      </c>
      <c r="CN180" s="30" t="str">
        <f t="shared" si="130"/>
        <v/>
      </c>
      <c r="CO180" s="19"/>
      <c r="CP180" s="29">
        <f t="shared" si="131"/>
        <v>0</v>
      </c>
      <c r="CQ180" s="30" t="str">
        <f t="shared" si="132"/>
        <v/>
      </c>
    </row>
    <row r="181" spans="1:95" x14ac:dyDescent="0.2">
      <c r="A181" s="25"/>
      <c r="B181" s="4"/>
      <c r="C181" s="7"/>
      <c r="CH181" s="35" t="str">
        <f t="shared" si="135"/>
        <v/>
      </c>
      <c r="CI181" s="35" t="str">
        <f t="shared" si="136"/>
        <v/>
      </c>
      <c r="CJ181" s="36" t="str">
        <f t="shared" si="137"/>
        <v/>
      </c>
      <c r="CK181" s="30"/>
      <c r="CL181" s="19"/>
      <c r="CM181" s="29" t="str">
        <f t="shared" si="129"/>
        <v/>
      </c>
      <c r="CN181" s="30" t="str">
        <f t="shared" si="130"/>
        <v/>
      </c>
      <c r="CO181" s="19"/>
      <c r="CP181" s="29" t="str">
        <f t="shared" si="131"/>
        <v/>
      </c>
      <c r="CQ181" s="30" t="str">
        <f t="shared" si="132"/>
        <v/>
      </c>
    </row>
    <row r="182" spans="1:95" x14ac:dyDescent="0.2">
      <c r="A182" s="25">
        <f>A172+1</f>
        <v>44487</v>
      </c>
      <c r="B182" s="25" t="str">
        <f>B172</f>
        <v>Calls received and made - personal</v>
      </c>
      <c r="C182" s="7">
        <v>0</v>
      </c>
      <c r="CH182" s="35" t="str">
        <f t="shared" si="135"/>
        <v/>
      </c>
      <c r="CI182" s="35" t="str">
        <f t="shared" si="136"/>
        <v/>
      </c>
      <c r="CJ182" s="36">
        <f t="shared" si="137"/>
        <v>0</v>
      </c>
      <c r="CK182" s="30"/>
      <c r="CL182" s="19"/>
      <c r="CM182" s="29" t="str">
        <f t="shared" si="129"/>
        <v/>
      </c>
      <c r="CN182" s="30" t="str">
        <f t="shared" si="130"/>
        <v/>
      </c>
      <c r="CO182" s="19"/>
      <c r="CP182" s="29" t="str">
        <f t="shared" si="131"/>
        <v/>
      </c>
      <c r="CQ182" s="30" t="str">
        <f t="shared" si="132"/>
        <v/>
      </c>
    </row>
    <row r="183" spans="1:95" x14ac:dyDescent="0.2">
      <c r="A183" s="25">
        <f t="shared" ref="A183:A190" si="162">A173+1</f>
        <v>44487</v>
      </c>
      <c r="B183" s="25" t="str">
        <f t="shared" ref="B183" si="163">B173</f>
        <v>Calls received and made - WORK RELATED when at work</v>
      </c>
      <c r="C183" s="7">
        <v>35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35">
        <f t="shared" si="135"/>
        <v>35</v>
      </c>
      <c r="CI183" s="35" t="str">
        <f t="shared" si="136"/>
        <v/>
      </c>
      <c r="CJ183" s="36" t="str">
        <f t="shared" si="137"/>
        <v/>
      </c>
      <c r="CK183" s="30"/>
      <c r="CL183" s="19"/>
      <c r="CM183" s="29" t="str">
        <f t="shared" si="129"/>
        <v/>
      </c>
      <c r="CN183" s="30" t="str">
        <f t="shared" si="130"/>
        <v/>
      </c>
      <c r="CO183" s="19"/>
      <c r="CP183" s="29" t="str">
        <f t="shared" si="131"/>
        <v/>
      </c>
      <c r="CQ183" s="30" t="str">
        <f t="shared" si="132"/>
        <v/>
      </c>
    </row>
    <row r="184" spans="1:95" x14ac:dyDescent="0.2">
      <c r="A184" s="25">
        <f t="shared" si="162"/>
        <v>44487</v>
      </c>
      <c r="B184" s="25" t="str">
        <f t="shared" ref="B184" si="164">B174</f>
        <v>Calls received and made - WORK RELATED at home</v>
      </c>
      <c r="C184" s="7">
        <v>15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35" t="str">
        <f t="shared" si="135"/>
        <v/>
      </c>
      <c r="CI184" s="35">
        <f t="shared" si="136"/>
        <v>15</v>
      </c>
      <c r="CJ184" s="36" t="str">
        <f t="shared" si="137"/>
        <v/>
      </c>
      <c r="CK184" s="30"/>
      <c r="CL184" s="19"/>
      <c r="CM184" s="29" t="str">
        <f t="shared" si="129"/>
        <v/>
      </c>
      <c r="CN184" s="30" t="str">
        <f t="shared" si="130"/>
        <v/>
      </c>
      <c r="CO184" s="19"/>
      <c r="CP184" s="29" t="str">
        <f t="shared" si="131"/>
        <v/>
      </c>
      <c r="CQ184" s="30" t="str">
        <f t="shared" si="132"/>
        <v/>
      </c>
    </row>
    <row r="185" spans="1:95" x14ac:dyDescent="0.2">
      <c r="A185" s="25">
        <f t="shared" si="162"/>
        <v>44487</v>
      </c>
      <c r="B185" s="25" t="str">
        <f t="shared" ref="B185" si="165">B175</f>
        <v>Mobile - Emails and internet browsing - personal</v>
      </c>
      <c r="C185" s="7">
        <v>10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35" t="str">
        <f t="shared" si="135"/>
        <v/>
      </c>
      <c r="CI185" s="35" t="str">
        <f t="shared" si="136"/>
        <v/>
      </c>
      <c r="CJ185" s="36">
        <f t="shared" si="137"/>
        <v>10</v>
      </c>
      <c r="CK185" s="30"/>
      <c r="CL185" s="19"/>
      <c r="CM185" s="29" t="str">
        <f t="shared" si="129"/>
        <v/>
      </c>
      <c r="CN185" s="30" t="str">
        <f t="shared" si="130"/>
        <v/>
      </c>
      <c r="CO185" s="19"/>
      <c r="CP185" s="29" t="str">
        <f t="shared" si="131"/>
        <v/>
      </c>
      <c r="CQ185" s="30" t="str">
        <f t="shared" si="132"/>
        <v/>
      </c>
    </row>
    <row r="186" spans="1:95" x14ac:dyDescent="0.2">
      <c r="A186" s="25">
        <f t="shared" si="162"/>
        <v>44487</v>
      </c>
      <c r="B186" s="25" t="str">
        <f t="shared" ref="B186" si="166">B176</f>
        <v>Mobile - Emails and internet browsing -  WORK RELATED</v>
      </c>
      <c r="C186" s="7">
        <v>95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35">
        <f t="shared" si="135"/>
        <v>95</v>
      </c>
      <c r="CI186" s="35" t="str">
        <f t="shared" si="136"/>
        <v/>
      </c>
      <c r="CJ186" s="36" t="str">
        <f t="shared" si="137"/>
        <v/>
      </c>
      <c r="CK186" s="30"/>
      <c r="CL186" s="19"/>
      <c r="CM186" s="29" t="str">
        <f t="shared" si="129"/>
        <v/>
      </c>
      <c r="CN186" s="30" t="str">
        <f t="shared" si="130"/>
        <v/>
      </c>
      <c r="CO186" s="19"/>
      <c r="CP186" s="29" t="str">
        <f t="shared" si="131"/>
        <v/>
      </c>
      <c r="CQ186" s="30" t="str">
        <f t="shared" si="132"/>
        <v/>
      </c>
    </row>
    <row r="187" spans="1:95" x14ac:dyDescent="0.2">
      <c r="A187" s="25">
        <f t="shared" si="162"/>
        <v>44487</v>
      </c>
      <c r="B187" s="25" t="str">
        <f t="shared" ref="B187" si="167">B177</f>
        <v>Home internet - Emails and internet browsing - personal</v>
      </c>
      <c r="C187" s="7">
        <v>5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35" t="str">
        <f t="shared" si="135"/>
        <v/>
      </c>
      <c r="CI187" s="35" t="str">
        <f t="shared" si="136"/>
        <v/>
      </c>
      <c r="CJ187" s="36" t="str">
        <f t="shared" si="137"/>
        <v/>
      </c>
      <c r="CK187" s="30"/>
      <c r="CL187" s="19"/>
      <c r="CM187" s="29" t="str">
        <f t="shared" si="129"/>
        <v/>
      </c>
      <c r="CN187" s="30">
        <f t="shared" si="130"/>
        <v>5</v>
      </c>
      <c r="CO187" s="19"/>
      <c r="CP187" s="29" t="str">
        <f t="shared" si="131"/>
        <v/>
      </c>
      <c r="CQ187" s="30" t="str">
        <f t="shared" si="132"/>
        <v/>
      </c>
    </row>
    <row r="188" spans="1:95" x14ac:dyDescent="0.2">
      <c r="A188" s="25">
        <f t="shared" si="162"/>
        <v>44487</v>
      </c>
      <c r="B188" s="25" t="str">
        <f t="shared" ref="B188" si="168">B178</f>
        <v>Home internet - Emails and internet browsing -  WORK RELATED</v>
      </c>
      <c r="C188" s="7">
        <v>15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35" t="str">
        <f t="shared" si="135"/>
        <v/>
      </c>
      <c r="CI188" s="35" t="str">
        <f t="shared" si="136"/>
        <v/>
      </c>
      <c r="CJ188" s="36" t="str">
        <f t="shared" si="137"/>
        <v/>
      </c>
      <c r="CK188" s="30"/>
      <c r="CL188" s="19"/>
      <c r="CM188" s="29">
        <f t="shared" si="129"/>
        <v>15</v>
      </c>
      <c r="CN188" s="30" t="str">
        <f t="shared" si="130"/>
        <v/>
      </c>
      <c r="CO188" s="19"/>
      <c r="CP188" s="29" t="str">
        <f t="shared" si="131"/>
        <v/>
      </c>
      <c r="CQ188" s="30" t="str">
        <f t="shared" si="132"/>
        <v/>
      </c>
    </row>
    <row r="189" spans="1:95" x14ac:dyDescent="0.2">
      <c r="A189" s="25">
        <f t="shared" si="162"/>
        <v>44487</v>
      </c>
      <c r="B189" s="25" t="str">
        <f t="shared" ref="B189" si="169">B179</f>
        <v>Other tasks at home using IT equipment - computer/laptop/printer etc - personal</v>
      </c>
      <c r="C189" s="7">
        <v>10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35" t="str">
        <f t="shared" si="135"/>
        <v/>
      </c>
      <c r="CI189" s="35" t="str">
        <f t="shared" si="136"/>
        <v/>
      </c>
      <c r="CJ189" s="36" t="str">
        <f t="shared" si="137"/>
        <v/>
      </c>
      <c r="CK189" s="30"/>
      <c r="CL189" s="19"/>
      <c r="CM189" s="29" t="str">
        <f t="shared" si="129"/>
        <v/>
      </c>
      <c r="CN189" s="30" t="str">
        <f t="shared" si="130"/>
        <v/>
      </c>
      <c r="CO189" s="19"/>
      <c r="CP189" s="29" t="str">
        <f t="shared" si="131"/>
        <v/>
      </c>
      <c r="CQ189" s="30">
        <f t="shared" si="132"/>
        <v>10</v>
      </c>
    </row>
    <row r="190" spans="1:95" x14ac:dyDescent="0.2">
      <c r="A190" s="25">
        <f t="shared" si="162"/>
        <v>44487</v>
      </c>
      <c r="B190" s="25" t="str">
        <f>B180</f>
        <v>Other tasks at home using IT equipment - computer/laptop/printer etc - WORK RELATED</v>
      </c>
      <c r="C190" s="7">
        <v>55</v>
      </c>
      <c r="CH190" s="35" t="str">
        <f t="shared" si="135"/>
        <v/>
      </c>
      <c r="CI190" s="35" t="str">
        <f t="shared" si="136"/>
        <v/>
      </c>
      <c r="CJ190" s="36" t="str">
        <f t="shared" si="137"/>
        <v/>
      </c>
      <c r="CK190" s="30"/>
      <c r="CL190" s="19"/>
      <c r="CM190" s="29" t="str">
        <f t="shared" si="129"/>
        <v/>
      </c>
      <c r="CN190" s="30" t="str">
        <f t="shared" si="130"/>
        <v/>
      </c>
      <c r="CO190" s="19"/>
      <c r="CP190" s="29">
        <f t="shared" si="131"/>
        <v>55</v>
      </c>
      <c r="CQ190" s="30" t="str">
        <f t="shared" si="132"/>
        <v/>
      </c>
    </row>
    <row r="191" spans="1:95" x14ac:dyDescent="0.2">
      <c r="A191" s="25"/>
      <c r="B191" s="4"/>
      <c r="C191" s="7"/>
      <c r="CH191" s="35" t="str">
        <f t="shared" si="135"/>
        <v/>
      </c>
      <c r="CI191" s="35" t="str">
        <f t="shared" si="136"/>
        <v/>
      </c>
      <c r="CJ191" s="36" t="str">
        <f t="shared" si="137"/>
        <v/>
      </c>
      <c r="CK191" s="30"/>
      <c r="CL191" s="19"/>
      <c r="CM191" s="29" t="str">
        <f t="shared" si="129"/>
        <v/>
      </c>
      <c r="CN191" s="30" t="str">
        <f t="shared" si="130"/>
        <v/>
      </c>
      <c r="CO191" s="19"/>
      <c r="CP191" s="29" t="str">
        <f t="shared" si="131"/>
        <v/>
      </c>
      <c r="CQ191" s="30" t="str">
        <f t="shared" si="132"/>
        <v/>
      </c>
    </row>
    <row r="192" spans="1:95" x14ac:dyDescent="0.2">
      <c r="A192" s="25">
        <f>A182+1</f>
        <v>44488</v>
      </c>
      <c r="B192" s="25" t="str">
        <f>B182</f>
        <v>Calls received and made - personal</v>
      </c>
      <c r="C192" s="7">
        <v>5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35" t="str">
        <f t="shared" si="135"/>
        <v/>
      </c>
      <c r="CI192" s="35" t="str">
        <f t="shared" si="136"/>
        <v/>
      </c>
      <c r="CJ192" s="36">
        <f t="shared" si="137"/>
        <v>5</v>
      </c>
      <c r="CK192" s="30"/>
      <c r="CL192" s="19"/>
      <c r="CM192" s="29" t="str">
        <f t="shared" si="129"/>
        <v/>
      </c>
      <c r="CN192" s="30" t="str">
        <f t="shared" si="130"/>
        <v/>
      </c>
      <c r="CO192" s="19"/>
      <c r="CP192" s="29" t="str">
        <f t="shared" si="131"/>
        <v/>
      </c>
      <c r="CQ192" s="30" t="str">
        <f t="shared" si="132"/>
        <v/>
      </c>
    </row>
    <row r="193" spans="1:95" x14ac:dyDescent="0.2">
      <c r="A193" s="25">
        <f t="shared" ref="A193:A200" si="170">A183+1</f>
        <v>44488</v>
      </c>
      <c r="B193" s="25" t="str">
        <f t="shared" ref="B193" si="171">B183</f>
        <v>Calls received and made - WORK RELATED when at work</v>
      </c>
      <c r="C193" s="7">
        <v>30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35">
        <f t="shared" si="135"/>
        <v>30</v>
      </c>
      <c r="CI193" s="35" t="str">
        <f t="shared" si="136"/>
        <v/>
      </c>
      <c r="CJ193" s="36" t="str">
        <f t="shared" si="137"/>
        <v/>
      </c>
      <c r="CK193" s="30"/>
      <c r="CL193" s="19"/>
      <c r="CM193" s="29" t="str">
        <f t="shared" si="129"/>
        <v/>
      </c>
      <c r="CN193" s="30" t="str">
        <f t="shared" si="130"/>
        <v/>
      </c>
      <c r="CO193" s="19"/>
      <c r="CP193" s="29" t="str">
        <f t="shared" si="131"/>
        <v/>
      </c>
      <c r="CQ193" s="30" t="str">
        <f t="shared" si="132"/>
        <v/>
      </c>
    </row>
    <row r="194" spans="1:95" x14ac:dyDescent="0.2">
      <c r="A194" s="25">
        <f t="shared" si="170"/>
        <v>44488</v>
      </c>
      <c r="B194" s="25" t="str">
        <f t="shared" ref="B194" si="172">B184</f>
        <v>Calls received and made - WORK RELATED at home</v>
      </c>
      <c r="C194" s="7">
        <v>25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35" t="str">
        <f t="shared" si="135"/>
        <v/>
      </c>
      <c r="CI194" s="35">
        <f t="shared" si="136"/>
        <v>25</v>
      </c>
      <c r="CJ194" s="36" t="str">
        <f t="shared" si="137"/>
        <v/>
      </c>
      <c r="CK194" s="30"/>
      <c r="CL194" s="19"/>
      <c r="CM194" s="29" t="str">
        <f t="shared" si="129"/>
        <v/>
      </c>
      <c r="CN194" s="30" t="str">
        <f t="shared" si="130"/>
        <v/>
      </c>
      <c r="CO194" s="19"/>
      <c r="CP194" s="29" t="str">
        <f t="shared" si="131"/>
        <v/>
      </c>
      <c r="CQ194" s="30" t="str">
        <f t="shared" si="132"/>
        <v/>
      </c>
    </row>
    <row r="195" spans="1:95" x14ac:dyDescent="0.2">
      <c r="A195" s="25">
        <f t="shared" si="170"/>
        <v>44488</v>
      </c>
      <c r="B195" s="25" t="str">
        <f t="shared" ref="B195" si="173">B185</f>
        <v>Mobile - Emails and internet browsing - personal</v>
      </c>
      <c r="C195" s="7">
        <v>10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35" t="str">
        <f t="shared" si="135"/>
        <v/>
      </c>
      <c r="CI195" s="35" t="str">
        <f t="shared" si="136"/>
        <v/>
      </c>
      <c r="CJ195" s="36">
        <f t="shared" si="137"/>
        <v>10</v>
      </c>
      <c r="CK195" s="30"/>
      <c r="CL195" s="19"/>
      <c r="CM195" s="29" t="str">
        <f t="shared" si="129"/>
        <v/>
      </c>
      <c r="CN195" s="30" t="str">
        <f t="shared" si="130"/>
        <v/>
      </c>
      <c r="CO195" s="19"/>
      <c r="CP195" s="29" t="str">
        <f t="shared" si="131"/>
        <v/>
      </c>
      <c r="CQ195" s="30" t="str">
        <f t="shared" si="132"/>
        <v/>
      </c>
    </row>
    <row r="196" spans="1:95" x14ac:dyDescent="0.2">
      <c r="A196" s="25">
        <f t="shared" si="170"/>
        <v>44488</v>
      </c>
      <c r="B196" s="25" t="str">
        <f t="shared" ref="B196" si="174">B186</f>
        <v>Mobile - Emails and internet browsing -  WORK RELATED</v>
      </c>
      <c r="C196" s="7">
        <v>95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35">
        <f t="shared" si="135"/>
        <v>95</v>
      </c>
      <c r="CI196" s="35" t="str">
        <f t="shared" si="136"/>
        <v/>
      </c>
      <c r="CJ196" s="36" t="str">
        <f t="shared" si="137"/>
        <v/>
      </c>
      <c r="CK196" s="30"/>
      <c r="CL196" s="19"/>
      <c r="CM196" s="29" t="str">
        <f t="shared" si="129"/>
        <v/>
      </c>
      <c r="CN196" s="30" t="str">
        <f t="shared" si="130"/>
        <v/>
      </c>
      <c r="CO196" s="19"/>
      <c r="CP196" s="29" t="str">
        <f t="shared" si="131"/>
        <v/>
      </c>
      <c r="CQ196" s="30" t="str">
        <f t="shared" si="132"/>
        <v/>
      </c>
    </row>
    <row r="197" spans="1:95" x14ac:dyDescent="0.2">
      <c r="A197" s="25">
        <f t="shared" si="170"/>
        <v>44488</v>
      </c>
      <c r="B197" s="25" t="str">
        <f t="shared" ref="B197" si="175">B187</f>
        <v>Home internet - Emails and internet browsing - personal</v>
      </c>
      <c r="C197" s="7">
        <v>45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35" t="str">
        <f t="shared" si="135"/>
        <v/>
      </c>
      <c r="CI197" s="35" t="str">
        <f t="shared" si="136"/>
        <v/>
      </c>
      <c r="CJ197" s="36" t="str">
        <f t="shared" si="137"/>
        <v/>
      </c>
      <c r="CK197" s="30"/>
      <c r="CL197" s="19"/>
      <c r="CM197" s="29" t="str">
        <f t="shared" si="129"/>
        <v/>
      </c>
      <c r="CN197" s="30">
        <f t="shared" si="130"/>
        <v>45</v>
      </c>
      <c r="CO197" s="19"/>
      <c r="CP197" s="29" t="str">
        <f t="shared" si="131"/>
        <v/>
      </c>
      <c r="CQ197" s="30" t="str">
        <f t="shared" si="132"/>
        <v/>
      </c>
    </row>
    <row r="198" spans="1:95" x14ac:dyDescent="0.2">
      <c r="A198" s="25">
        <f t="shared" si="170"/>
        <v>44488</v>
      </c>
      <c r="B198" s="25" t="str">
        <f t="shared" ref="B198" si="176">B188</f>
        <v>Home internet - Emails and internet browsing -  WORK RELATED</v>
      </c>
      <c r="C198" s="7">
        <v>30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35" t="str">
        <f t="shared" si="135"/>
        <v/>
      </c>
      <c r="CI198" s="35" t="str">
        <f t="shared" si="136"/>
        <v/>
      </c>
      <c r="CJ198" s="36" t="str">
        <f t="shared" si="137"/>
        <v/>
      </c>
      <c r="CK198" s="30"/>
      <c r="CL198" s="19"/>
      <c r="CM198" s="29">
        <f t="shared" si="129"/>
        <v>30</v>
      </c>
      <c r="CN198" s="30" t="str">
        <f t="shared" si="130"/>
        <v/>
      </c>
      <c r="CO198" s="19"/>
      <c r="CP198" s="29" t="str">
        <f t="shared" si="131"/>
        <v/>
      </c>
      <c r="CQ198" s="30" t="str">
        <f t="shared" si="132"/>
        <v/>
      </c>
    </row>
    <row r="199" spans="1:95" x14ac:dyDescent="0.2">
      <c r="A199" s="25">
        <f t="shared" si="170"/>
        <v>44488</v>
      </c>
      <c r="B199" s="25" t="str">
        <f t="shared" ref="B199" si="177">B189</f>
        <v>Other tasks at home using IT equipment - computer/laptop/printer etc - personal</v>
      </c>
      <c r="C199" s="7">
        <v>35</v>
      </c>
      <c r="CH199" s="35" t="str">
        <f t="shared" si="135"/>
        <v/>
      </c>
      <c r="CI199" s="35" t="str">
        <f t="shared" si="136"/>
        <v/>
      </c>
      <c r="CJ199" s="36" t="str">
        <f t="shared" si="137"/>
        <v/>
      </c>
      <c r="CK199" s="30"/>
      <c r="CL199" s="19"/>
      <c r="CM199" s="29" t="str">
        <f t="shared" si="129"/>
        <v/>
      </c>
      <c r="CN199" s="30" t="str">
        <f t="shared" si="130"/>
        <v/>
      </c>
      <c r="CO199" s="19"/>
      <c r="CP199" s="29" t="str">
        <f t="shared" si="131"/>
        <v/>
      </c>
      <c r="CQ199" s="30">
        <f t="shared" si="132"/>
        <v>35</v>
      </c>
    </row>
    <row r="200" spans="1:95" x14ac:dyDescent="0.2">
      <c r="A200" s="25">
        <f t="shared" si="170"/>
        <v>44488</v>
      </c>
      <c r="B200" s="25" t="str">
        <f>B190</f>
        <v>Other tasks at home using IT equipment - computer/laptop/printer etc - WORK RELATED</v>
      </c>
      <c r="C200" s="7">
        <v>65</v>
      </c>
      <c r="CH200" s="35" t="str">
        <f t="shared" si="135"/>
        <v/>
      </c>
      <c r="CI200" s="35" t="str">
        <f t="shared" si="136"/>
        <v/>
      </c>
      <c r="CJ200" s="36" t="str">
        <f t="shared" si="137"/>
        <v/>
      </c>
      <c r="CK200" s="30"/>
      <c r="CL200" s="19"/>
      <c r="CM200" s="29" t="str">
        <f t="shared" si="129"/>
        <v/>
      </c>
      <c r="CN200" s="30" t="str">
        <f t="shared" si="130"/>
        <v/>
      </c>
      <c r="CO200" s="19"/>
      <c r="CP200" s="29">
        <f t="shared" si="131"/>
        <v>65</v>
      </c>
      <c r="CQ200" s="30" t="str">
        <f t="shared" si="132"/>
        <v/>
      </c>
    </row>
    <row r="201" spans="1:95" x14ac:dyDescent="0.2">
      <c r="A201" s="25"/>
      <c r="B201" s="4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35" t="str">
        <f t="shared" si="135"/>
        <v/>
      </c>
      <c r="CI201" s="35" t="str">
        <f t="shared" si="136"/>
        <v/>
      </c>
      <c r="CJ201" s="36" t="str">
        <f t="shared" si="137"/>
        <v/>
      </c>
      <c r="CK201" s="30"/>
      <c r="CL201" s="19"/>
      <c r="CM201" s="29" t="str">
        <f t="shared" si="129"/>
        <v/>
      </c>
      <c r="CN201" s="30" t="str">
        <f t="shared" si="130"/>
        <v/>
      </c>
      <c r="CO201" s="19"/>
      <c r="CP201" s="29" t="str">
        <f t="shared" si="131"/>
        <v/>
      </c>
      <c r="CQ201" s="30" t="str">
        <f t="shared" si="132"/>
        <v/>
      </c>
    </row>
    <row r="202" spans="1:95" x14ac:dyDescent="0.2">
      <c r="A202" s="25">
        <f>A192+1</f>
        <v>44489</v>
      </c>
      <c r="B202" s="25" t="str">
        <f>B192</f>
        <v>Calls received and made - personal</v>
      </c>
      <c r="C202" s="7">
        <v>0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35" t="str">
        <f t="shared" si="135"/>
        <v/>
      </c>
      <c r="CI202" s="35" t="str">
        <f t="shared" si="136"/>
        <v/>
      </c>
      <c r="CJ202" s="36">
        <f t="shared" si="137"/>
        <v>0</v>
      </c>
      <c r="CK202" s="30"/>
      <c r="CL202" s="19"/>
      <c r="CM202" s="29" t="str">
        <f t="shared" si="129"/>
        <v/>
      </c>
      <c r="CN202" s="30" t="str">
        <f t="shared" si="130"/>
        <v/>
      </c>
      <c r="CO202" s="19"/>
      <c r="CP202" s="29" t="str">
        <f t="shared" si="131"/>
        <v/>
      </c>
      <c r="CQ202" s="30" t="str">
        <f t="shared" si="132"/>
        <v/>
      </c>
    </row>
    <row r="203" spans="1:95" x14ac:dyDescent="0.2">
      <c r="A203" s="25">
        <f t="shared" ref="A203:A210" si="178">A193+1</f>
        <v>44489</v>
      </c>
      <c r="B203" s="25" t="str">
        <f t="shared" ref="B203" si="179">B193</f>
        <v>Calls received and made - WORK RELATED when at work</v>
      </c>
      <c r="C203" s="7">
        <v>25</v>
      </c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35">
        <f t="shared" si="135"/>
        <v>25</v>
      </c>
      <c r="CI203" s="35" t="str">
        <f t="shared" si="136"/>
        <v/>
      </c>
      <c r="CJ203" s="36" t="str">
        <f t="shared" si="137"/>
        <v/>
      </c>
      <c r="CK203" s="30"/>
      <c r="CL203" s="19"/>
      <c r="CM203" s="29" t="str">
        <f t="shared" si="129"/>
        <v/>
      </c>
      <c r="CN203" s="30" t="str">
        <f t="shared" si="130"/>
        <v/>
      </c>
      <c r="CO203" s="19"/>
      <c r="CP203" s="29" t="str">
        <f t="shared" si="131"/>
        <v/>
      </c>
      <c r="CQ203" s="30" t="str">
        <f t="shared" si="132"/>
        <v/>
      </c>
    </row>
    <row r="204" spans="1:95" x14ac:dyDescent="0.2">
      <c r="A204" s="25">
        <f t="shared" si="178"/>
        <v>44489</v>
      </c>
      <c r="B204" s="25" t="str">
        <f t="shared" ref="B204" si="180">B194</f>
        <v>Calls received and made - WORK RELATED at home</v>
      </c>
      <c r="C204" s="7">
        <v>0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35" t="str">
        <f t="shared" si="135"/>
        <v/>
      </c>
      <c r="CI204" s="35">
        <f t="shared" si="136"/>
        <v>0</v>
      </c>
      <c r="CJ204" s="36" t="str">
        <f t="shared" si="137"/>
        <v/>
      </c>
      <c r="CK204" s="30"/>
      <c r="CL204" s="19"/>
      <c r="CM204" s="29" t="str">
        <f t="shared" si="129"/>
        <v/>
      </c>
      <c r="CN204" s="30" t="str">
        <f t="shared" si="130"/>
        <v/>
      </c>
      <c r="CO204" s="19"/>
      <c r="CP204" s="29" t="str">
        <f t="shared" si="131"/>
        <v/>
      </c>
      <c r="CQ204" s="30" t="str">
        <f t="shared" si="132"/>
        <v/>
      </c>
    </row>
    <row r="205" spans="1:95" x14ac:dyDescent="0.2">
      <c r="A205" s="25">
        <f t="shared" si="178"/>
        <v>44489</v>
      </c>
      <c r="B205" s="25" t="str">
        <f t="shared" ref="B205" si="181">B195</f>
        <v>Mobile - Emails and internet browsing - personal</v>
      </c>
      <c r="C205" s="7">
        <v>0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35" t="str">
        <f t="shared" si="135"/>
        <v/>
      </c>
      <c r="CI205" s="35" t="str">
        <f t="shared" si="136"/>
        <v/>
      </c>
      <c r="CJ205" s="36">
        <f t="shared" si="137"/>
        <v>0</v>
      </c>
      <c r="CK205" s="30"/>
      <c r="CL205" s="19"/>
      <c r="CM205" s="29" t="str">
        <f t="shared" si="129"/>
        <v/>
      </c>
      <c r="CN205" s="30" t="str">
        <f t="shared" si="130"/>
        <v/>
      </c>
      <c r="CO205" s="19"/>
      <c r="CP205" s="29" t="str">
        <f t="shared" si="131"/>
        <v/>
      </c>
      <c r="CQ205" s="30" t="str">
        <f t="shared" si="132"/>
        <v/>
      </c>
    </row>
    <row r="206" spans="1:95" x14ac:dyDescent="0.2">
      <c r="A206" s="25">
        <f t="shared" si="178"/>
        <v>44489</v>
      </c>
      <c r="B206" s="25" t="str">
        <f t="shared" ref="B206" si="182">B196</f>
        <v>Mobile - Emails and internet browsing -  WORK RELATED</v>
      </c>
      <c r="C206" s="7">
        <v>145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35">
        <f t="shared" si="135"/>
        <v>145</v>
      </c>
      <c r="CI206" s="35" t="str">
        <f t="shared" si="136"/>
        <v/>
      </c>
      <c r="CJ206" s="36" t="str">
        <f t="shared" si="137"/>
        <v/>
      </c>
      <c r="CK206" s="30"/>
      <c r="CL206" s="19"/>
      <c r="CM206" s="29" t="str">
        <f t="shared" si="129"/>
        <v/>
      </c>
      <c r="CN206" s="30" t="str">
        <f t="shared" si="130"/>
        <v/>
      </c>
      <c r="CO206" s="19"/>
      <c r="CP206" s="29" t="str">
        <f t="shared" si="131"/>
        <v/>
      </c>
      <c r="CQ206" s="30" t="str">
        <f t="shared" si="132"/>
        <v/>
      </c>
    </row>
    <row r="207" spans="1:95" x14ac:dyDescent="0.2">
      <c r="A207" s="25">
        <f t="shared" si="178"/>
        <v>44489</v>
      </c>
      <c r="B207" s="25" t="str">
        <f t="shared" ref="B207" si="183">B197</f>
        <v>Home internet - Emails and internet browsing - personal</v>
      </c>
      <c r="C207" s="7">
        <v>0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35" t="str">
        <f t="shared" si="135"/>
        <v/>
      </c>
      <c r="CI207" s="35" t="str">
        <f t="shared" si="136"/>
        <v/>
      </c>
      <c r="CJ207" s="36" t="str">
        <f t="shared" si="137"/>
        <v/>
      </c>
      <c r="CK207" s="30"/>
      <c r="CL207" s="19"/>
      <c r="CM207" s="29" t="str">
        <f t="shared" si="129"/>
        <v/>
      </c>
      <c r="CN207" s="30">
        <f t="shared" si="130"/>
        <v>0</v>
      </c>
      <c r="CO207" s="19"/>
      <c r="CP207" s="29" t="str">
        <f t="shared" si="131"/>
        <v/>
      </c>
      <c r="CQ207" s="30" t="str">
        <f t="shared" si="132"/>
        <v/>
      </c>
    </row>
    <row r="208" spans="1:95" x14ac:dyDescent="0.2">
      <c r="A208" s="25">
        <f t="shared" si="178"/>
        <v>44489</v>
      </c>
      <c r="B208" s="25" t="str">
        <f t="shared" ref="B208" si="184">B198</f>
        <v>Home internet - Emails and internet browsing -  WORK RELATED</v>
      </c>
      <c r="C208" s="7">
        <v>0</v>
      </c>
      <c r="CH208" s="35" t="str">
        <f t="shared" si="135"/>
        <v/>
      </c>
      <c r="CI208" s="35" t="str">
        <f t="shared" si="136"/>
        <v/>
      </c>
      <c r="CJ208" s="36" t="str">
        <f t="shared" si="137"/>
        <v/>
      </c>
      <c r="CK208" s="30"/>
      <c r="CL208" s="19"/>
      <c r="CM208" s="29">
        <f t="shared" si="129"/>
        <v>0</v>
      </c>
      <c r="CN208" s="30" t="str">
        <f t="shared" si="130"/>
        <v/>
      </c>
      <c r="CO208" s="19"/>
      <c r="CP208" s="29" t="str">
        <f t="shared" si="131"/>
        <v/>
      </c>
      <c r="CQ208" s="30" t="str">
        <f t="shared" si="132"/>
        <v/>
      </c>
    </row>
    <row r="209" spans="1:95" x14ac:dyDescent="0.2">
      <c r="A209" s="25">
        <f t="shared" si="178"/>
        <v>44489</v>
      </c>
      <c r="B209" s="25" t="str">
        <f t="shared" ref="B209" si="185">B199</f>
        <v>Other tasks at home using IT equipment - computer/laptop/printer etc - personal</v>
      </c>
      <c r="C209" s="7">
        <v>0</v>
      </c>
      <c r="CH209" s="35" t="str">
        <f t="shared" si="135"/>
        <v/>
      </c>
      <c r="CI209" s="35" t="str">
        <f t="shared" si="136"/>
        <v/>
      </c>
      <c r="CJ209" s="36" t="str">
        <f t="shared" si="137"/>
        <v/>
      </c>
      <c r="CK209" s="30"/>
      <c r="CL209" s="19"/>
      <c r="CM209" s="29" t="str">
        <f t="shared" si="129"/>
        <v/>
      </c>
      <c r="CN209" s="30" t="str">
        <f t="shared" si="130"/>
        <v/>
      </c>
      <c r="CO209" s="19"/>
      <c r="CP209" s="29" t="str">
        <f t="shared" si="131"/>
        <v/>
      </c>
      <c r="CQ209" s="30">
        <f t="shared" si="132"/>
        <v>0</v>
      </c>
    </row>
    <row r="210" spans="1:95" x14ac:dyDescent="0.2">
      <c r="A210" s="25">
        <f t="shared" si="178"/>
        <v>44489</v>
      </c>
      <c r="B210" s="25" t="str">
        <f>B200</f>
        <v>Other tasks at home using IT equipment - computer/laptop/printer etc - WORK RELATED</v>
      </c>
      <c r="C210" s="7">
        <v>35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35" t="str">
        <f t="shared" si="135"/>
        <v/>
      </c>
      <c r="CI210" s="35" t="str">
        <f t="shared" si="136"/>
        <v/>
      </c>
      <c r="CJ210" s="36" t="str">
        <f t="shared" si="137"/>
        <v/>
      </c>
      <c r="CK210" s="30"/>
      <c r="CL210" s="19"/>
      <c r="CM210" s="29" t="str">
        <f t="shared" si="129"/>
        <v/>
      </c>
      <c r="CN210" s="30" t="str">
        <f t="shared" si="130"/>
        <v/>
      </c>
      <c r="CO210" s="19"/>
      <c r="CP210" s="29">
        <f t="shared" si="131"/>
        <v>35</v>
      </c>
      <c r="CQ210" s="30" t="str">
        <f t="shared" si="132"/>
        <v/>
      </c>
    </row>
    <row r="211" spans="1:95" x14ac:dyDescent="0.2">
      <c r="A211" s="25"/>
      <c r="B211" s="4"/>
      <c r="C211" s="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35" t="str">
        <f t="shared" si="135"/>
        <v/>
      </c>
      <c r="CI211" s="35" t="str">
        <f t="shared" si="136"/>
        <v/>
      </c>
      <c r="CJ211" s="36" t="str">
        <f t="shared" si="137"/>
        <v/>
      </c>
      <c r="CK211" s="30"/>
      <c r="CL211" s="19"/>
      <c r="CM211" s="29" t="str">
        <f t="shared" ref="CM211:CM274" si="186">IF(AND(LOWER(LEFT(B211,13))="home internet",LOWER(RIGHT(B211,3))="ted"),C211,"")</f>
        <v/>
      </c>
      <c r="CN211" s="30" t="str">
        <f t="shared" ref="CN211:CN274" si="187">IF(AND(LOWER(LEFT(B211,13))="home internet",LOWER(RIGHT(B211,3))="nal"),C211,"")</f>
        <v/>
      </c>
      <c r="CO211" s="19"/>
      <c r="CP211" s="29" t="str">
        <f t="shared" ref="CP211:CP274" si="188">IF(AND(LOWER(LEFT(B211,5))="other",LOWER(RIGHT(B211,3))="ted"),C211,"")</f>
        <v/>
      </c>
      <c r="CQ211" s="30" t="str">
        <f t="shared" ref="CQ211:CQ274" si="189">IF(AND(LOWER(LEFT(B211,5))="other",LOWER(RIGHT(B211,3))="nal"),C211,"")</f>
        <v/>
      </c>
    </row>
    <row r="212" spans="1:95" x14ac:dyDescent="0.2">
      <c r="A212" s="25">
        <f>A202+1</f>
        <v>44490</v>
      </c>
      <c r="B212" s="25" t="str">
        <f>B202</f>
        <v>Calls received and made - personal</v>
      </c>
      <c r="C212" s="7">
        <v>0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35" t="str">
        <f t="shared" si="135"/>
        <v/>
      </c>
      <c r="CI212" s="35" t="str">
        <f t="shared" si="136"/>
        <v/>
      </c>
      <c r="CJ212" s="36">
        <f t="shared" si="137"/>
        <v>0</v>
      </c>
      <c r="CK212" s="30"/>
      <c r="CL212" s="19"/>
      <c r="CM212" s="29" t="str">
        <f t="shared" si="186"/>
        <v/>
      </c>
      <c r="CN212" s="30" t="str">
        <f t="shared" si="187"/>
        <v/>
      </c>
      <c r="CO212" s="19"/>
      <c r="CP212" s="29" t="str">
        <f t="shared" si="188"/>
        <v/>
      </c>
      <c r="CQ212" s="30" t="str">
        <f t="shared" si="189"/>
        <v/>
      </c>
    </row>
    <row r="213" spans="1:95" x14ac:dyDescent="0.2">
      <c r="A213" s="25">
        <f t="shared" ref="A213:A220" si="190">A203+1</f>
        <v>44490</v>
      </c>
      <c r="B213" s="25" t="str">
        <f t="shared" ref="B213" si="191">B203</f>
        <v>Calls received and made - WORK RELATED when at work</v>
      </c>
      <c r="C213" s="7">
        <v>15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35">
        <f t="shared" si="135"/>
        <v>15</v>
      </c>
      <c r="CI213" s="35" t="str">
        <f t="shared" si="136"/>
        <v/>
      </c>
      <c r="CJ213" s="36" t="str">
        <f t="shared" si="137"/>
        <v/>
      </c>
      <c r="CK213" s="30"/>
      <c r="CL213" s="19"/>
      <c r="CM213" s="29" t="str">
        <f t="shared" si="186"/>
        <v/>
      </c>
      <c r="CN213" s="30" t="str">
        <f t="shared" si="187"/>
        <v/>
      </c>
      <c r="CO213" s="19"/>
      <c r="CP213" s="29" t="str">
        <f t="shared" si="188"/>
        <v/>
      </c>
      <c r="CQ213" s="30" t="str">
        <f t="shared" si="189"/>
        <v/>
      </c>
    </row>
    <row r="214" spans="1:95" x14ac:dyDescent="0.2">
      <c r="A214" s="25">
        <f t="shared" si="190"/>
        <v>44490</v>
      </c>
      <c r="B214" s="25" t="str">
        <f t="shared" ref="B214" si="192">B204</f>
        <v>Calls received and made - WORK RELATED at home</v>
      </c>
      <c r="C214" s="7">
        <v>5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35" t="str">
        <f t="shared" si="135"/>
        <v/>
      </c>
      <c r="CI214" s="35">
        <f t="shared" si="136"/>
        <v>5</v>
      </c>
      <c r="CJ214" s="36" t="str">
        <f t="shared" si="137"/>
        <v/>
      </c>
      <c r="CK214" s="30"/>
      <c r="CL214" s="19"/>
      <c r="CM214" s="29" t="str">
        <f t="shared" si="186"/>
        <v/>
      </c>
      <c r="CN214" s="30" t="str">
        <f t="shared" si="187"/>
        <v/>
      </c>
      <c r="CO214" s="19"/>
      <c r="CP214" s="29" t="str">
        <f t="shared" si="188"/>
        <v/>
      </c>
      <c r="CQ214" s="30" t="str">
        <f t="shared" si="189"/>
        <v/>
      </c>
    </row>
    <row r="215" spans="1:95" x14ac:dyDescent="0.2">
      <c r="A215" s="25">
        <f t="shared" si="190"/>
        <v>44490</v>
      </c>
      <c r="B215" s="25" t="str">
        <f t="shared" ref="B215" si="193">B205</f>
        <v>Mobile - Emails and internet browsing - personal</v>
      </c>
      <c r="C215" s="7">
        <v>30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35" t="str">
        <f t="shared" si="135"/>
        <v/>
      </c>
      <c r="CI215" s="35" t="str">
        <f t="shared" si="136"/>
        <v/>
      </c>
      <c r="CJ215" s="36">
        <f t="shared" si="137"/>
        <v>30</v>
      </c>
      <c r="CK215" s="30"/>
      <c r="CL215" s="19"/>
      <c r="CM215" s="29" t="str">
        <f t="shared" si="186"/>
        <v/>
      </c>
      <c r="CN215" s="30" t="str">
        <f t="shared" si="187"/>
        <v/>
      </c>
      <c r="CO215" s="19"/>
      <c r="CP215" s="29" t="str">
        <f t="shared" si="188"/>
        <v/>
      </c>
      <c r="CQ215" s="30" t="str">
        <f t="shared" si="189"/>
        <v/>
      </c>
    </row>
    <row r="216" spans="1:95" x14ac:dyDescent="0.2">
      <c r="A216" s="25">
        <f t="shared" si="190"/>
        <v>44490</v>
      </c>
      <c r="B216" s="25" t="str">
        <f t="shared" ref="B216" si="194">B206</f>
        <v>Mobile - Emails and internet browsing -  WORK RELATED</v>
      </c>
      <c r="C216" s="7">
        <v>125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35">
        <f t="shared" ref="CH216:CH279" si="195">IF(AND(LOWER(LEFT(B216,5))="calls",LOWER(RIGHT(B216,4))="work"),C216,IF(AND(LOWER(LEFT(B216,6))="mobile",LOWER(RIGHT(B216,5))="lated"),C216,""))</f>
        <v>125</v>
      </c>
      <c r="CI216" s="35" t="str">
        <f t="shared" ref="CI216:CI279" si="196">IF(AND(LOWER(LEFT(B216,5))="calls",LOWER(RIGHT(B216,4))="home"),C216,"")</f>
        <v/>
      </c>
      <c r="CJ216" s="36" t="str">
        <f t="shared" ref="CJ216:CJ279" si="197">IF(AND(LOWER(LEFT(B216,6))="mobile",LOWER(RIGHT(B216,3))="nal"),C216,IF(AND(LOWER(LEFT(B216,5))="calls",LOWER(RIGHT(B216,3))="nal"),C216,""))</f>
        <v/>
      </c>
      <c r="CK216" s="30"/>
      <c r="CL216" s="19"/>
      <c r="CM216" s="29" t="str">
        <f t="shared" si="186"/>
        <v/>
      </c>
      <c r="CN216" s="30" t="str">
        <f t="shared" si="187"/>
        <v/>
      </c>
      <c r="CO216" s="19"/>
      <c r="CP216" s="29" t="str">
        <f t="shared" si="188"/>
        <v/>
      </c>
      <c r="CQ216" s="30" t="str">
        <f t="shared" si="189"/>
        <v/>
      </c>
    </row>
    <row r="217" spans="1:95" x14ac:dyDescent="0.2">
      <c r="A217" s="25">
        <f t="shared" si="190"/>
        <v>44490</v>
      </c>
      <c r="B217" s="25" t="str">
        <f t="shared" ref="B217" si="198">B207</f>
        <v>Home internet - Emails and internet browsing - personal</v>
      </c>
      <c r="C217" s="7">
        <v>0</v>
      </c>
      <c r="CH217" s="35" t="str">
        <f t="shared" si="195"/>
        <v/>
      </c>
      <c r="CI217" s="35" t="str">
        <f t="shared" si="196"/>
        <v/>
      </c>
      <c r="CJ217" s="36" t="str">
        <f t="shared" si="197"/>
        <v/>
      </c>
      <c r="CK217" s="30"/>
      <c r="CL217" s="19"/>
      <c r="CM217" s="29" t="str">
        <f t="shared" si="186"/>
        <v/>
      </c>
      <c r="CN217" s="30">
        <f t="shared" si="187"/>
        <v>0</v>
      </c>
      <c r="CO217" s="19"/>
      <c r="CP217" s="29" t="str">
        <f t="shared" si="188"/>
        <v/>
      </c>
      <c r="CQ217" s="30" t="str">
        <f t="shared" si="189"/>
        <v/>
      </c>
    </row>
    <row r="218" spans="1:95" x14ac:dyDescent="0.2">
      <c r="A218" s="25">
        <f t="shared" si="190"/>
        <v>44490</v>
      </c>
      <c r="B218" s="25" t="str">
        <f t="shared" ref="B218" si="199">B208</f>
        <v>Home internet - Emails and internet browsing -  WORK RELATED</v>
      </c>
      <c r="C218" s="7">
        <v>25</v>
      </c>
      <c r="CH218" s="35" t="str">
        <f t="shared" si="195"/>
        <v/>
      </c>
      <c r="CI218" s="35" t="str">
        <f t="shared" si="196"/>
        <v/>
      </c>
      <c r="CJ218" s="36" t="str">
        <f t="shared" si="197"/>
        <v/>
      </c>
      <c r="CK218" s="30"/>
      <c r="CL218" s="19"/>
      <c r="CM218" s="29">
        <f t="shared" si="186"/>
        <v>25</v>
      </c>
      <c r="CN218" s="30" t="str">
        <f t="shared" si="187"/>
        <v/>
      </c>
      <c r="CO218" s="19"/>
      <c r="CP218" s="29" t="str">
        <f t="shared" si="188"/>
        <v/>
      </c>
      <c r="CQ218" s="30" t="str">
        <f t="shared" si="189"/>
        <v/>
      </c>
    </row>
    <row r="219" spans="1:95" x14ac:dyDescent="0.2">
      <c r="A219" s="25">
        <f t="shared" si="190"/>
        <v>44490</v>
      </c>
      <c r="B219" s="25" t="str">
        <f t="shared" ref="B219" si="200">B209</f>
        <v>Other tasks at home using IT equipment - computer/laptop/printer etc - personal</v>
      </c>
      <c r="C219" s="7">
        <v>0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35" t="str">
        <f t="shared" si="195"/>
        <v/>
      </c>
      <c r="CI219" s="35" t="str">
        <f t="shared" si="196"/>
        <v/>
      </c>
      <c r="CJ219" s="36" t="str">
        <f t="shared" si="197"/>
        <v/>
      </c>
      <c r="CK219" s="30"/>
      <c r="CL219" s="19"/>
      <c r="CM219" s="29" t="str">
        <f t="shared" si="186"/>
        <v/>
      </c>
      <c r="CN219" s="30" t="str">
        <f t="shared" si="187"/>
        <v/>
      </c>
      <c r="CO219" s="19"/>
      <c r="CP219" s="29" t="str">
        <f t="shared" si="188"/>
        <v/>
      </c>
      <c r="CQ219" s="30">
        <f t="shared" si="189"/>
        <v>0</v>
      </c>
    </row>
    <row r="220" spans="1:95" x14ac:dyDescent="0.2">
      <c r="A220" s="25">
        <f t="shared" si="190"/>
        <v>44490</v>
      </c>
      <c r="B220" s="25" t="str">
        <f>B210</f>
        <v>Other tasks at home using IT equipment - computer/laptop/printer etc - WORK RELATED</v>
      </c>
      <c r="C220" s="7">
        <v>30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35" t="str">
        <f t="shared" si="195"/>
        <v/>
      </c>
      <c r="CI220" s="35" t="str">
        <f t="shared" si="196"/>
        <v/>
      </c>
      <c r="CJ220" s="36" t="str">
        <f t="shared" si="197"/>
        <v/>
      </c>
      <c r="CK220" s="30"/>
      <c r="CL220" s="19"/>
      <c r="CM220" s="29" t="str">
        <f t="shared" si="186"/>
        <v/>
      </c>
      <c r="CN220" s="30" t="str">
        <f t="shared" si="187"/>
        <v/>
      </c>
      <c r="CO220" s="19"/>
      <c r="CP220" s="29">
        <f t="shared" si="188"/>
        <v>30</v>
      </c>
      <c r="CQ220" s="30" t="str">
        <f t="shared" si="189"/>
        <v/>
      </c>
    </row>
    <row r="221" spans="1:95" x14ac:dyDescent="0.2">
      <c r="A221" s="25"/>
      <c r="B221" s="4"/>
      <c r="C221" s="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35" t="str">
        <f t="shared" si="195"/>
        <v/>
      </c>
      <c r="CI221" s="35" t="str">
        <f t="shared" si="196"/>
        <v/>
      </c>
      <c r="CJ221" s="36" t="str">
        <f t="shared" si="197"/>
        <v/>
      </c>
      <c r="CK221" s="30"/>
      <c r="CL221" s="19"/>
      <c r="CM221" s="29" t="str">
        <f t="shared" si="186"/>
        <v/>
      </c>
      <c r="CN221" s="30" t="str">
        <f t="shared" si="187"/>
        <v/>
      </c>
      <c r="CO221" s="19"/>
      <c r="CP221" s="29" t="str">
        <f t="shared" si="188"/>
        <v/>
      </c>
      <c r="CQ221" s="30" t="str">
        <f t="shared" si="189"/>
        <v/>
      </c>
    </row>
    <row r="222" spans="1:95" x14ac:dyDescent="0.2">
      <c r="A222" s="25">
        <f>A212+1</f>
        <v>44491</v>
      </c>
      <c r="B222" s="25" t="str">
        <f>B212</f>
        <v>Calls received and made - personal</v>
      </c>
      <c r="C222" s="7">
        <v>0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35" t="str">
        <f t="shared" si="195"/>
        <v/>
      </c>
      <c r="CI222" s="35" t="str">
        <f t="shared" si="196"/>
        <v/>
      </c>
      <c r="CJ222" s="36">
        <f t="shared" si="197"/>
        <v>0</v>
      </c>
      <c r="CK222" s="30"/>
      <c r="CL222" s="19"/>
      <c r="CM222" s="29" t="str">
        <f t="shared" si="186"/>
        <v/>
      </c>
      <c r="CN222" s="30" t="str">
        <f t="shared" si="187"/>
        <v/>
      </c>
      <c r="CO222" s="19"/>
      <c r="CP222" s="29" t="str">
        <f t="shared" si="188"/>
        <v/>
      </c>
      <c r="CQ222" s="30" t="str">
        <f t="shared" si="189"/>
        <v/>
      </c>
    </row>
    <row r="223" spans="1:95" x14ac:dyDescent="0.2">
      <c r="A223" s="25">
        <f t="shared" ref="A223:A230" si="201">A213+1</f>
        <v>44491</v>
      </c>
      <c r="B223" s="25" t="str">
        <f t="shared" ref="B223" si="202">B213</f>
        <v>Calls received and made - WORK RELATED when at work</v>
      </c>
      <c r="C223" s="7">
        <v>25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35">
        <f t="shared" si="195"/>
        <v>25</v>
      </c>
      <c r="CI223" s="35" t="str">
        <f t="shared" si="196"/>
        <v/>
      </c>
      <c r="CJ223" s="36" t="str">
        <f t="shared" si="197"/>
        <v/>
      </c>
      <c r="CK223" s="30"/>
      <c r="CL223" s="19"/>
      <c r="CM223" s="29" t="str">
        <f t="shared" si="186"/>
        <v/>
      </c>
      <c r="CN223" s="30" t="str">
        <f t="shared" si="187"/>
        <v/>
      </c>
      <c r="CO223" s="19"/>
      <c r="CP223" s="29" t="str">
        <f t="shared" si="188"/>
        <v/>
      </c>
      <c r="CQ223" s="30" t="str">
        <f t="shared" si="189"/>
        <v/>
      </c>
    </row>
    <row r="224" spans="1:95" x14ac:dyDescent="0.2">
      <c r="A224" s="25">
        <f t="shared" si="201"/>
        <v>44491</v>
      </c>
      <c r="B224" s="25" t="str">
        <f t="shared" ref="B224" si="203">B214</f>
        <v>Calls received and made - WORK RELATED at home</v>
      </c>
      <c r="C224" s="7">
        <v>20</v>
      </c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35" t="str">
        <f t="shared" si="195"/>
        <v/>
      </c>
      <c r="CI224" s="35">
        <f t="shared" si="196"/>
        <v>20</v>
      </c>
      <c r="CJ224" s="36" t="str">
        <f t="shared" si="197"/>
        <v/>
      </c>
      <c r="CK224" s="30"/>
      <c r="CL224" s="19"/>
      <c r="CM224" s="29" t="str">
        <f t="shared" si="186"/>
        <v/>
      </c>
      <c r="CN224" s="30" t="str">
        <f t="shared" si="187"/>
        <v/>
      </c>
      <c r="CO224" s="19"/>
      <c r="CP224" s="29" t="str">
        <f t="shared" si="188"/>
        <v/>
      </c>
      <c r="CQ224" s="30" t="str">
        <f t="shared" si="189"/>
        <v/>
      </c>
    </row>
    <row r="225" spans="1:95" x14ac:dyDescent="0.2">
      <c r="A225" s="25">
        <f t="shared" si="201"/>
        <v>44491</v>
      </c>
      <c r="B225" s="25" t="str">
        <f t="shared" ref="B225" si="204">B215</f>
        <v>Mobile - Emails and internet browsing - personal</v>
      </c>
      <c r="C225" s="7">
        <v>10</v>
      </c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35" t="str">
        <f t="shared" si="195"/>
        <v/>
      </c>
      <c r="CI225" s="35" t="str">
        <f t="shared" si="196"/>
        <v/>
      </c>
      <c r="CJ225" s="36">
        <f t="shared" si="197"/>
        <v>10</v>
      </c>
      <c r="CK225" s="30"/>
      <c r="CL225" s="19"/>
      <c r="CM225" s="29" t="str">
        <f t="shared" si="186"/>
        <v/>
      </c>
      <c r="CN225" s="30" t="str">
        <f t="shared" si="187"/>
        <v/>
      </c>
      <c r="CO225" s="19"/>
      <c r="CP225" s="29" t="str">
        <f t="shared" si="188"/>
        <v/>
      </c>
      <c r="CQ225" s="30" t="str">
        <f t="shared" si="189"/>
        <v/>
      </c>
    </row>
    <row r="226" spans="1:95" x14ac:dyDescent="0.2">
      <c r="A226" s="25">
        <f t="shared" si="201"/>
        <v>44491</v>
      </c>
      <c r="B226" s="25" t="str">
        <f t="shared" ref="B226" si="205">B216</f>
        <v>Mobile - Emails and internet browsing -  WORK RELATED</v>
      </c>
      <c r="C226" s="7">
        <v>75</v>
      </c>
      <c r="CH226" s="35">
        <f t="shared" si="195"/>
        <v>75</v>
      </c>
      <c r="CI226" s="35" t="str">
        <f t="shared" si="196"/>
        <v/>
      </c>
      <c r="CJ226" s="36" t="str">
        <f t="shared" si="197"/>
        <v/>
      </c>
      <c r="CK226" s="30"/>
      <c r="CL226" s="19"/>
      <c r="CM226" s="29" t="str">
        <f t="shared" si="186"/>
        <v/>
      </c>
      <c r="CN226" s="30" t="str">
        <f t="shared" si="187"/>
        <v/>
      </c>
      <c r="CO226" s="19"/>
      <c r="CP226" s="29" t="str">
        <f t="shared" si="188"/>
        <v/>
      </c>
      <c r="CQ226" s="30" t="str">
        <f t="shared" si="189"/>
        <v/>
      </c>
    </row>
    <row r="227" spans="1:95" x14ac:dyDescent="0.2">
      <c r="A227" s="25">
        <f t="shared" si="201"/>
        <v>44491</v>
      </c>
      <c r="B227" s="25" t="str">
        <f t="shared" ref="B227" si="206">B217</f>
        <v>Home internet - Emails and internet browsing - personal</v>
      </c>
      <c r="C227" s="7">
        <v>25</v>
      </c>
      <c r="CH227" s="35" t="str">
        <f t="shared" si="195"/>
        <v/>
      </c>
      <c r="CI227" s="35" t="str">
        <f t="shared" si="196"/>
        <v/>
      </c>
      <c r="CJ227" s="36" t="str">
        <f t="shared" si="197"/>
        <v/>
      </c>
      <c r="CK227" s="30"/>
      <c r="CL227" s="19"/>
      <c r="CM227" s="29" t="str">
        <f t="shared" si="186"/>
        <v/>
      </c>
      <c r="CN227" s="30">
        <f t="shared" si="187"/>
        <v>25</v>
      </c>
      <c r="CO227" s="19"/>
      <c r="CP227" s="29" t="str">
        <f t="shared" si="188"/>
        <v/>
      </c>
      <c r="CQ227" s="30" t="str">
        <f t="shared" si="189"/>
        <v/>
      </c>
    </row>
    <row r="228" spans="1:95" x14ac:dyDescent="0.2">
      <c r="A228" s="25">
        <f t="shared" si="201"/>
        <v>44491</v>
      </c>
      <c r="B228" s="25" t="str">
        <f t="shared" ref="B228" si="207">B218</f>
        <v>Home internet - Emails and internet browsing -  WORK RELATED</v>
      </c>
      <c r="C228" s="7">
        <v>40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35" t="str">
        <f t="shared" si="195"/>
        <v/>
      </c>
      <c r="CI228" s="35" t="str">
        <f t="shared" si="196"/>
        <v/>
      </c>
      <c r="CJ228" s="36" t="str">
        <f t="shared" si="197"/>
        <v/>
      </c>
      <c r="CK228" s="30"/>
      <c r="CL228" s="19"/>
      <c r="CM228" s="29">
        <f t="shared" si="186"/>
        <v>40</v>
      </c>
      <c r="CN228" s="30" t="str">
        <f t="shared" si="187"/>
        <v/>
      </c>
      <c r="CO228" s="19"/>
      <c r="CP228" s="29" t="str">
        <f t="shared" si="188"/>
        <v/>
      </c>
      <c r="CQ228" s="30" t="str">
        <f t="shared" si="189"/>
        <v/>
      </c>
    </row>
    <row r="229" spans="1:95" x14ac:dyDescent="0.2">
      <c r="A229" s="25">
        <f t="shared" si="201"/>
        <v>44491</v>
      </c>
      <c r="B229" s="25" t="str">
        <f t="shared" ref="B229" si="208">B219</f>
        <v>Other tasks at home using IT equipment - computer/laptop/printer etc - personal</v>
      </c>
      <c r="C229" s="7">
        <v>0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35" t="str">
        <f t="shared" si="195"/>
        <v/>
      </c>
      <c r="CI229" s="35" t="str">
        <f t="shared" si="196"/>
        <v/>
      </c>
      <c r="CJ229" s="36" t="str">
        <f t="shared" si="197"/>
        <v/>
      </c>
      <c r="CK229" s="30"/>
      <c r="CL229" s="19"/>
      <c r="CM229" s="29" t="str">
        <f t="shared" si="186"/>
        <v/>
      </c>
      <c r="CN229" s="30" t="str">
        <f t="shared" si="187"/>
        <v/>
      </c>
      <c r="CO229" s="19"/>
      <c r="CP229" s="29" t="str">
        <f t="shared" si="188"/>
        <v/>
      </c>
      <c r="CQ229" s="30">
        <f t="shared" si="189"/>
        <v>0</v>
      </c>
    </row>
    <row r="230" spans="1:95" x14ac:dyDescent="0.2">
      <c r="A230" s="25">
        <f t="shared" si="201"/>
        <v>44491</v>
      </c>
      <c r="B230" s="25" t="str">
        <f>B220</f>
        <v>Other tasks at home using IT equipment - computer/laptop/printer etc - WORK RELATED</v>
      </c>
      <c r="C230" s="7">
        <v>20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35" t="str">
        <f t="shared" si="195"/>
        <v/>
      </c>
      <c r="CI230" s="35" t="str">
        <f t="shared" si="196"/>
        <v/>
      </c>
      <c r="CJ230" s="36" t="str">
        <f t="shared" si="197"/>
        <v/>
      </c>
      <c r="CK230" s="30"/>
      <c r="CL230" s="19"/>
      <c r="CM230" s="29" t="str">
        <f t="shared" si="186"/>
        <v/>
      </c>
      <c r="CN230" s="30" t="str">
        <f t="shared" si="187"/>
        <v/>
      </c>
      <c r="CO230" s="19"/>
      <c r="CP230" s="29">
        <f t="shared" si="188"/>
        <v>20</v>
      </c>
      <c r="CQ230" s="30" t="str">
        <f t="shared" si="189"/>
        <v/>
      </c>
    </row>
    <row r="231" spans="1:95" x14ac:dyDescent="0.2">
      <c r="A231" s="25"/>
      <c r="B231" s="4"/>
      <c r="C231" s="7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35" t="str">
        <f t="shared" si="195"/>
        <v/>
      </c>
      <c r="CI231" s="35" t="str">
        <f t="shared" si="196"/>
        <v/>
      </c>
      <c r="CJ231" s="36" t="str">
        <f t="shared" si="197"/>
        <v/>
      </c>
      <c r="CK231" s="30"/>
      <c r="CL231" s="19"/>
      <c r="CM231" s="29" t="str">
        <f t="shared" si="186"/>
        <v/>
      </c>
      <c r="CN231" s="30" t="str">
        <f t="shared" si="187"/>
        <v/>
      </c>
      <c r="CO231" s="19"/>
      <c r="CP231" s="29" t="str">
        <f t="shared" si="188"/>
        <v/>
      </c>
      <c r="CQ231" s="30" t="str">
        <f t="shared" si="189"/>
        <v/>
      </c>
    </row>
    <row r="232" spans="1:95" x14ac:dyDescent="0.2">
      <c r="A232" s="25">
        <f>A222+1</f>
        <v>44492</v>
      </c>
      <c r="B232" s="25" t="str">
        <f>B222</f>
        <v>Calls received and made - personal</v>
      </c>
      <c r="C232" s="7">
        <v>15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35" t="str">
        <f t="shared" si="195"/>
        <v/>
      </c>
      <c r="CI232" s="35" t="str">
        <f t="shared" si="196"/>
        <v/>
      </c>
      <c r="CJ232" s="36">
        <f t="shared" si="197"/>
        <v>15</v>
      </c>
      <c r="CK232" s="30"/>
      <c r="CL232" s="19"/>
      <c r="CM232" s="29" t="str">
        <f t="shared" si="186"/>
        <v/>
      </c>
      <c r="CN232" s="30" t="str">
        <f t="shared" si="187"/>
        <v/>
      </c>
      <c r="CO232" s="19"/>
      <c r="CP232" s="29" t="str">
        <f t="shared" si="188"/>
        <v/>
      </c>
      <c r="CQ232" s="30" t="str">
        <f t="shared" si="189"/>
        <v/>
      </c>
    </row>
    <row r="233" spans="1:95" x14ac:dyDescent="0.2">
      <c r="A233" s="25">
        <f t="shared" ref="A233:A240" si="209">A223+1</f>
        <v>44492</v>
      </c>
      <c r="B233" s="25" t="str">
        <f t="shared" ref="B233" si="210">B223</f>
        <v>Calls received and made - WORK RELATED when at work</v>
      </c>
      <c r="C233" s="7">
        <v>0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35">
        <f t="shared" si="195"/>
        <v>0</v>
      </c>
      <c r="CI233" s="35" t="str">
        <f t="shared" si="196"/>
        <v/>
      </c>
      <c r="CJ233" s="36" t="str">
        <f t="shared" si="197"/>
        <v/>
      </c>
      <c r="CK233" s="30"/>
      <c r="CL233" s="19"/>
      <c r="CM233" s="29" t="str">
        <f t="shared" si="186"/>
        <v/>
      </c>
      <c r="CN233" s="30" t="str">
        <f t="shared" si="187"/>
        <v/>
      </c>
      <c r="CO233" s="19"/>
      <c r="CP233" s="29" t="str">
        <f t="shared" si="188"/>
        <v/>
      </c>
      <c r="CQ233" s="30" t="str">
        <f t="shared" si="189"/>
        <v/>
      </c>
    </row>
    <row r="234" spans="1:95" x14ac:dyDescent="0.2">
      <c r="A234" s="25">
        <f t="shared" si="209"/>
        <v>44492</v>
      </c>
      <c r="B234" s="25" t="str">
        <f t="shared" ref="B234" si="211">B224</f>
        <v>Calls received and made - WORK RELATED at home</v>
      </c>
      <c r="C234" s="7">
        <v>0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35" t="str">
        <f t="shared" si="195"/>
        <v/>
      </c>
      <c r="CI234" s="35">
        <f t="shared" si="196"/>
        <v>0</v>
      </c>
      <c r="CJ234" s="36" t="str">
        <f t="shared" si="197"/>
        <v/>
      </c>
      <c r="CK234" s="30"/>
      <c r="CL234" s="19"/>
      <c r="CM234" s="29" t="str">
        <f t="shared" si="186"/>
        <v/>
      </c>
      <c r="CN234" s="30" t="str">
        <f t="shared" si="187"/>
        <v/>
      </c>
      <c r="CO234" s="19"/>
      <c r="CP234" s="29" t="str">
        <f t="shared" si="188"/>
        <v/>
      </c>
      <c r="CQ234" s="30" t="str">
        <f t="shared" si="189"/>
        <v/>
      </c>
    </row>
    <row r="235" spans="1:95" x14ac:dyDescent="0.2">
      <c r="A235" s="25">
        <f t="shared" si="209"/>
        <v>44492</v>
      </c>
      <c r="B235" s="25" t="str">
        <f t="shared" ref="B235" si="212">B225</f>
        <v>Mobile - Emails and internet browsing - personal</v>
      </c>
      <c r="C235" s="7">
        <v>25</v>
      </c>
      <c r="CH235" s="35" t="str">
        <f t="shared" si="195"/>
        <v/>
      </c>
      <c r="CI235" s="35" t="str">
        <f t="shared" si="196"/>
        <v/>
      </c>
      <c r="CJ235" s="36">
        <f t="shared" si="197"/>
        <v>25</v>
      </c>
      <c r="CK235" s="30"/>
      <c r="CL235" s="19"/>
      <c r="CM235" s="29" t="str">
        <f t="shared" si="186"/>
        <v/>
      </c>
      <c r="CN235" s="30" t="str">
        <f t="shared" si="187"/>
        <v/>
      </c>
      <c r="CO235" s="19"/>
      <c r="CP235" s="29" t="str">
        <f t="shared" si="188"/>
        <v/>
      </c>
      <c r="CQ235" s="30" t="str">
        <f t="shared" si="189"/>
        <v/>
      </c>
    </row>
    <row r="236" spans="1:95" x14ac:dyDescent="0.2">
      <c r="A236" s="25">
        <f t="shared" si="209"/>
        <v>44492</v>
      </c>
      <c r="B236" s="25" t="str">
        <f t="shared" ref="B236" si="213">B226</f>
        <v>Mobile - Emails and internet browsing -  WORK RELATED</v>
      </c>
      <c r="C236" s="7">
        <v>0</v>
      </c>
      <c r="CH236" s="35">
        <f t="shared" si="195"/>
        <v>0</v>
      </c>
      <c r="CI236" s="35" t="str">
        <f t="shared" si="196"/>
        <v/>
      </c>
      <c r="CJ236" s="36" t="str">
        <f t="shared" si="197"/>
        <v/>
      </c>
      <c r="CK236" s="30"/>
      <c r="CL236" s="19"/>
      <c r="CM236" s="29" t="str">
        <f t="shared" si="186"/>
        <v/>
      </c>
      <c r="CN236" s="30" t="str">
        <f t="shared" si="187"/>
        <v/>
      </c>
      <c r="CO236" s="19"/>
      <c r="CP236" s="29" t="str">
        <f t="shared" si="188"/>
        <v/>
      </c>
      <c r="CQ236" s="30" t="str">
        <f t="shared" si="189"/>
        <v/>
      </c>
    </row>
    <row r="237" spans="1:95" x14ac:dyDescent="0.2">
      <c r="A237" s="25">
        <f t="shared" si="209"/>
        <v>44492</v>
      </c>
      <c r="B237" s="25" t="str">
        <f t="shared" ref="B237" si="214">B227</f>
        <v>Home internet - Emails and internet browsing - personal</v>
      </c>
      <c r="C237" s="7">
        <v>15</v>
      </c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35" t="str">
        <f t="shared" si="195"/>
        <v/>
      </c>
      <c r="CI237" s="35" t="str">
        <f t="shared" si="196"/>
        <v/>
      </c>
      <c r="CJ237" s="36" t="str">
        <f t="shared" si="197"/>
        <v/>
      </c>
      <c r="CK237" s="30"/>
      <c r="CL237" s="19"/>
      <c r="CM237" s="29" t="str">
        <f t="shared" si="186"/>
        <v/>
      </c>
      <c r="CN237" s="30">
        <f t="shared" si="187"/>
        <v>15</v>
      </c>
      <c r="CO237" s="19"/>
      <c r="CP237" s="29" t="str">
        <f t="shared" si="188"/>
        <v/>
      </c>
      <c r="CQ237" s="30" t="str">
        <f t="shared" si="189"/>
        <v/>
      </c>
    </row>
    <row r="238" spans="1:95" x14ac:dyDescent="0.2">
      <c r="A238" s="25">
        <f t="shared" si="209"/>
        <v>44492</v>
      </c>
      <c r="B238" s="25" t="str">
        <f t="shared" ref="B238" si="215">B228</f>
        <v>Home internet - Emails and internet browsing -  WORK RELATED</v>
      </c>
      <c r="C238" s="7">
        <v>0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35" t="str">
        <f t="shared" si="195"/>
        <v/>
      </c>
      <c r="CI238" s="35" t="str">
        <f t="shared" si="196"/>
        <v/>
      </c>
      <c r="CJ238" s="36" t="str">
        <f t="shared" si="197"/>
        <v/>
      </c>
      <c r="CK238" s="30"/>
      <c r="CL238" s="19"/>
      <c r="CM238" s="29">
        <f t="shared" si="186"/>
        <v>0</v>
      </c>
      <c r="CN238" s="30" t="str">
        <f t="shared" si="187"/>
        <v/>
      </c>
      <c r="CO238" s="19"/>
      <c r="CP238" s="29" t="str">
        <f t="shared" si="188"/>
        <v/>
      </c>
      <c r="CQ238" s="30" t="str">
        <f t="shared" si="189"/>
        <v/>
      </c>
    </row>
    <row r="239" spans="1:95" x14ac:dyDescent="0.2">
      <c r="A239" s="25">
        <f t="shared" si="209"/>
        <v>44492</v>
      </c>
      <c r="B239" s="25" t="str">
        <f t="shared" ref="B239" si="216">B229</f>
        <v>Other tasks at home using IT equipment - computer/laptop/printer etc - personal</v>
      </c>
      <c r="C239" s="7">
        <v>0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35" t="str">
        <f t="shared" si="195"/>
        <v/>
      </c>
      <c r="CI239" s="35" t="str">
        <f t="shared" si="196"/>
        <v/>
      </c>
      <c r="CJ239" s="36" t="str">
        <f t="shared" si="197"/>
        <v/>
      </c>
      <c r="CK239" s="30"/>
      <c r="CL239" s="19"/>
      <c r="CM239" s="29" t="str">
        <f t="shared" si="186"/>
        <v/>
      </c>
      <c r="CN239" s="30" t="str">
        <f t="shared" si="187"/>
        <v/>
      </c>
      <c r="CO239" s="19"/>
      <c r="CP239" s="29" t="str">
        <f t="shared" si="188"/>
        <v/>
      </c>
      <c r="CQ239" s="30">
        <f t="shared" si="189"/>
        <v>0</v>
      </c>
    </row>
    <row r="240" spans="1:95" x14ac:dyDescent="0.2">
      <c r="A240" s="25">
        <f t="shared" si="209"/>
        <v>44492</v>
      </c>
      <c r="B240" s="25" t="str">
        <f>B230</f>
        <v>Other tasks at home using IT equipment - computer/laptop/printer etc - WORK RELATED</v>
      </c>
      <c r="C240" s="7">
        <v>0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35" t="str">
        <f t="shared" si="195"/>
        <v/>
      </c>
      <c r="CI240" s="35" t="str">
        <f t="shared" si="196"/>
        <v/>
      </c>
      <c r="CJ240" s="36" t="str">
        <f t="shared" si="197"/>
        <v/>
      </c>
      <c r="CK240" s="30"/>
      <c r="CL240" s="19"/>
      <c r="CM240" s="29" t="str">
        <f t="shared" si="186"/>
        <v/>
      </c>
      <c r="CN240" s="30" t="str">
        <f t="shared" si="187"/>
        <v/>
      </c>
      <c r="CO240" s="19"/>
      <c r="CP240" s="29">
        <f t="shared" si="188"/>
        <v>0</v>
      </c>
      <c r="CQ240" s="30" t="str">
        <f t="shared" si="189"/>
        <v/>
      </c>
    </row>
    <row r="241" spans="1:95" x14ac:dyDescent="0.2">
      <c r="A241" s="25"/>
      <c r="B241" s="4"/>
      <c r="C241" s="7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35" t="str">
        <f t="shared" si="195"/>
        <v/>
      </c>
      <c r="CI241" s="35" t="str">
        <f t="shared" si="196"/>
        <v/>
      </c>
      <c r="CJ241" s="36" t="str">
        <f t="shared" si="197"/>
        <v/>
      </c>
      <c r="CK241" s="30"/>
      <c r="CL241" s="19"/>
      <c r="CM241" s="29" t="str">
        <f t="shared" si="186"/>
        <v/>
      </c>
      <c r="CN241" s="30" t="str">
        <f t="shared" si="187"/>
        <v/>
      </c>
      <c r="CO241" s="19"/>
      <c r="CP241" s="29" t="str">
        <f t="shared" si="188"/>
        <v/>
      </c>
      <c r="CQ241" s="30" t="str">
        <f t="shared" si="189"/>
        <v/>
      </c>
    </row>
    <row r="242" spans="1:95" x14ac:dyDescent="0.2">
      <c r="A242" s="25">
        <f>A232+1</f>
        <v>44493</v>
      </c>
      <c r="B242" s="25" t="str">
        <f>B232</f>
        <v>Calls received and made - personal</v>
      </c>
      <c r="C242" s="7">
        <v>0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35" t="str">
        <f t="shared" si="195"/>
        <v/>
      </c>
      <c r="CI242" s="35" t="str">
        <f t="shared" si="196"/>
        <v/>
      </c>
      <c r="CJ242" s="36">
        <f t="shared" si="197"/>
        <v>0</v>
      </c>
      <c r="CK242" s="30"/>
      <c r="CL242" s="19"/>
      <c r="CM242" s="29" t="str">
        <f t="shared" si="186"/>
        <v/>
      </c>
      <c r="CN242" s="30" t="str">
        <f t="shared" si="187"/>
        <v/>
      </c>
      <c r="CO242" s="19"/>
      <c r="CP242" s="29" t="str">
        <f t="shared" si="188"/>
        <v/>
      </c>
      <c r="CQ242" s="30" t="str">
        <f t="shared" si="189"/>
        <v/>
      </c>
    </row>
    <row r="243" spans="1:95" x14ac:dyDescent="0.2">
      <c r="A243" s="25">
        <f t="shared" ref="A243:A250" si="217">A233+1</f>
        <v>44493</v>
      </c>
      <c r="B243" s="25" t="str">
        <f t="shared" ref="B243" si="218">B233</f>
        <v>Calls received and made - WORK RELATED when at work</v>
      </c>
      <c r="C243" s="7">
        <v>0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35">
        <f t="shared" si="195"/>
        <v>0</v>
      </c>
      <c r="CI243" s="35" t="str">
        <f t="shared" si="196"/>
        <v/>
      </c>
      <c r="CJ243" s="36" t="str">
        <f t="shared" si="197"/>
        <v/>
      </c>
      <c r="CK243" s="30"/>
      <c r="CL243" s="19"/>
      <c r="CM243" s="29" t="str">
        <f t="shared" si="186"/>
        <v/>
      </c>
      <c r="CN243" s="30" t="str">
        <f t="shared" si="187"/>
        <v/>
      </c>
      <c r="CO243" s="19"/>
      <c r="CP243" s="29" t="str">
        <f t="shared" si="188"/>
        <v/>
      </c>
      <c r="CQ243" s="30" t="str">
        <f t="shared" si="189"/>
        <v/>
      </c>
    </row>
    <row r="244" spans="1:95" x14ac:dyDescent="0.2">
      <c r="A244" s="25">
        <f t="shared" si="217"/>
        <v>44493</v>
      </c>
      <c r="B244" s="25" t="str">
        <f t="shared" ref="B244" si="219">B234</f>
        <v>Calls received and made - WORK RELATED at home</v>
      </c>
      <c r="C244" s="7">
        <v>0</v>
      </c>
      <c r="CH244" s="35" t="str">
        <f t="shared" si="195"/>
        <v/>
      </c>
      <c r="CI244" s="35">
        <f t="shared" si="196"/>
        <v>0</v>
      </c>
      <c r="CJ244" s="36" t="str">
        <f t="shared" si="197"/>
        <v/>
      </c>
      <c r="CK244" s="30"/>
      <c r="CL244" s="19"/>
      <c r="CM244" s="29" t="str">
        <f t="shared" si="186"/>
        <v/>
      </c>
      <c r="CN244" s="30" t="str">
        <f t="shared" si="187"/>
        <v/>
      </c>
      <c r="CO244" s="19"/>
      <c r="CP244" s="29" t="str">
        <f t="shared" si="188"/>
        <v/>
      </c>
      <c r="CQ244" s="30" t="str">
        <f t="shared" si="189"/>
        <v/>
      </c>
    </row>
    <row r="245" spans="1:95" x14ac:dyDescent="0.2">
      <c r="A245" s="25">
        <f t="shared" si="217"/>
        <v>44493</v>
      </c>
      <c r="B245" s="25" t="str">
        <f t="shared" ref="B245" si="220">B235</f>
        <v>Mobile - Emails and internet browsing - personal</v>
      </c>
      <c r="C245" s="7">
        <v>25</v>
      </c>
      <c r="CH245" s="35" t="str">
        <f t="shared" si="195"/>
        <v/>
      </c>
      <c r="CI245" s="35" t="str">
        <f t="shared" si="196"/>
        <v/>
      </c>
      <c r="CJ245" s="36">
        <f t="shared" si="197"/>
        <v>25</v>
      </c>
      <c r="CK245" s="30"/>
      <c r="CL245" s="19"/>
      <c r="CM245" s="29" t="str">
        <f t="shared" si="186"/>
        <v/>
      </c>
      <c r="CN245" s="30" t="str">
        <f t="shared" si="187"/>
        <v/>
      </c>
      <c r="CO245" s="19"/>
      <c r="CP245" s="29" t="str">
        <f t="shared" si="188"/>
        <v/>
      </c>
      <c r="CQ245" s="30" t="str">
        <f t="shared" si="189"/>
        <v/>
      </c>
    </row>
    <row r="246" spans="1:95" x14ac:dyDescent="0.2">
      <c r="A246" s="25">
        <f t="shared" si="217"/>
        <v>44493</v>
      </c>
      <c r="B246" s="25" t="str">
        <f t="shared" ref="B246" si="221">B236</f>
        <v>Mobile - Emails and internet browsing -  WORK RELATED</v>
      </c>
      <c r="C246" s="7">
        <v>0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35">
        <f t="shared" si="195"/>
        <v>0</v>
      </c>
      <c r="CI246" s="35" t="str">
        <f t="shared" si="196"/>
        <v/>
      </c>
      <c r="CJ246" s="36" t="str">
        <f t="shared" si="197"/>
        <v/>
      </c>
      <c r="CK246" s="30"/>
      <c r="CL246" s="19"/>
      <c r="CM246" s="29" t="str">
        <f t="shared" si="186"/>
        <v/>
      </c>
      <c r="CN246" s="30" t="str">
        <f t="shared" si="187"/>
        <v/>
      </c>
      <c r="CO246" s="19"/>
      <c r="CP246" s="29" t="str">
        <f t="shared" si="188"/>
        <v/>
      </c>
      <c r="CQ246" s="30" t="str">
        <f t="shared" si="189"/>
        <v/>
      </c>
    </row>
    <row r="247" spans="1:95" x14ac:dyDescent="0.2">
      <c r="A247" s="25">
        <f t="shared" si="217"/>
        <v>44493</v>
      </c>
      <c r="B247" s="25" t="str">
        <f t="shared" ref="B247" si="222">B237</f>
        <v>Home internet - Emails and internet browsing - personal</v>
      </c>
      <c r="C247" s="7">
        <v>20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35" t="str">
        <f t="shared" si="195"/>
        <v/>
      </c>
      <c r="CI247" s="35" t="str">
        <f t="shared" si="196"/>
        <v/>
      </c>
      <c r="CJ247" s="36" t="str">
        <f t="shared" si="197"/>
        <v/>
      </c>
      <c r="CK247" s="30"/>
      <c r="CL247" s="19"/>
      <c r="CM247" s="29" t="str">
        <f t="shared" si="186"/>
        <v/>
      </c>
      <c r="CN247" s="30">
        <f t="shared" si="187"/>
        <v>20</v>
      </c>
      <c r="CO247" s="19"/>
      <c r="CP247" s="29" t="str">
        <f t="shared" si="188"/>
        <v/>
      </c>
      <c r="CQ247" s="30" t="str">
        <f t="shared" si="189"/>
        <v/>
      </c>
    </row>
    <row r="248" spans="1:95" x14ac:dyDescent="0.2">
      <c r="A248" s="25">
        <f t="shared" si="217"/>
        <v>44493</v>
      </c>
      <c r="B248" s="25" t="str">
        <f t="shared" ref="B248" si="223">B238</f>
        <v>Home internet - Emails and internet browsing -  WORK RELATED</v>
      </c>
      <c r="C248" s="7">
        <v>0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35" t="str">
        <f t="shared" si="195"/>
        <v/>
      </c>
      <c r="CI248" s="35" t="str">
        <f t="shared" si="196"/>
        <v/>
      </c>
      <c r="CJ248" s="36" t="str">
        <f t="shared" si="197"/>
        <v/>
      </c>
      <c r="CK248" s="30"/>
      <c r="CL248" s="19"/>
      <c r="CM248" s="29">
        <f t="shared" si="186"/>
        <v>0</v>
      </c>
      <c r="CN248" s="30" t="str">
        <f t="shared" si="187"/>
        <v/>
      </c>
      <c r="CO248" s="19"/>
      <c r="CP248" s="29" t="str">
        <f t="shared" si="188"/>
        <v/>
      </c>
      <c r="CQ248" s="30" t="str">
        <f t="shared" si="189"/>
        <v/>
      </c>
    </row>
    <row r="249" spans="1:95" x14ac:dyDescent="0.2">
      <c r="A249" s="25">
        <f t="shared" si="217"/>
        <v>44493</v>
      </c>
      <c r="B249" s="25" t="str">
        <f t="shared" ref="B249" si="224">B239</f>
        <v>Other tasks at home using IT equipment - computer/laptop/printer etc - personal</v>
      </c>
      <c r="C249" s="7">
        <v>0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35" t="str">
        <f t="shared" si="195"/>
        <v/>
      </c>
      <c r="CI249" s="35" t="str">
        <f t="shared" si="196"/>
        <v/>
      </c>
      <c r="CJ249" s="36" t="str">
        <f t="shared" si="197"/>
        <v/>
      </c>
      <c r="CK249" s="30"/>
      <c r="CL249" s="19"/>
      <c r="CM249" s="29" t="str">
        <f t="shared" si="186"/>
        <v/>
      </c>
      <c r="CN249" s="30" t="str">
        <f t="shared" si="187"/>
        <v/>
      </c>
      <c r="CO249" s="19"/>
      <c r="CP249" s="29" t="str">
        <f t="shared" si="188"/>
        <v/>
      </c>
      <c r="CQ249" s="30">
        <f t="shared" si="189"/>
        <v>0</v>
      </c>
    </row>
    <row r="250" spans="1:95" x14ac:dyDescent="0.2">
      <c r="A250" s="25">
        <f t="shared" si="217"/>
        <v>44493</v>
      </c>
      <c r="B250" s="25" t="str">
        <f>B240</f>
        <v>Other tasks at home using IT equipment - computer/laptop/printer etc - WORK RELATED</v>
      </c>
      <c r="C250" s="7">
        <v>0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35" t="str">
        <f t="shared" si="195"/>
        <v/>
      </c>
      <c r="CI250" s="35" t="str">
        <f t="shared" si="196"/>
        <v/>
      </c>
      <c r="CJ250" s="36" t="str">
        <f t="shared" si="197"/>
        <v/>
      </c>
      <c r="CK250" s="30"/>
      <c r="CL250" s="19"/>
      <c r="CM250" s="29" t="str">
        <f t="shared" si="186"/>
        <v/>
      </c>
      <c r="CN250" s="30" t="str">
        <f t="shared" si="187"/>
        <v/>
      </c>
      <c r="CO250" s="19"/>
      <c r="CP250" s="29">
        <f t="shared" si="188"/>
        <v>0</v>
      </c>
      <c r="CQ250" s="30" t="str">
        <f t="shared" si="189"/>
        <v/>
      </c>
    </row>
    <row r="251" spans="1:95" x14ac:dyDescent="0.2">
      <c r="A251" s="25"/>
      <c r="B251" s="4"/>
      <c r="CH251" s="35" t="str">
        <f t="shared" si="195"/>
        <v/>
      </c>
      <c r="CI251" s="35" t="str">
        <f t="shared" si="196"/>
        <v/>
      </c>
      <c r="CJ251" s="36" t="str">
        <f t="shared" si="197"/>
        <v/>
      </c>
      <c r="CK251" s="30"/>
      <c r="CL251" s="19"/>
      <c r="CM251" s="29" t="str">
        <f t="shared" si="186"/>
        <v/>
      </c>
      <c r="CN251" s="30" t="str">
        <f t="shared" si="187"/>
        <v/>
      </c>
      <c r="CO251" s="19"/>
      <c r="CP251" s="29" t="str">
        <f t="shared" si="188"/>
        <v/>
      </c>
      <c r="CQ251" s="30" t="str">
        <f t="shared" si="189"/>
        <v/>
      </c>
    </row>
    <row r="252" spans="1:95" x14ac:dyDescent="0.2">
      <c r="A252" s="25">
        <f>A242+1</f>
        <v>44494</v>
      </c>
      <c r="B252" s="25" t="str">
        <f>B242</f>
        <v>Calls received and made - personal</v>
      </c>
      <c r="C252" s="34">
        <v>5</v>
      </c>
      <c r="CH252" s="35" t="str">
        <f t="shared" si="195"/>
        <v/>
      </c>
      <c r="CI252" s="35" t="str">
        <f t="shared" si="196"/>
        <v/>
      </c>
      <c r="CJ252" s="36">
        <f t="shared" si="197"/>
        <v>5</v>
      </c>
      <c r="CK252" s="30"/>
      <c r="CL252" s="19"/>
      <c r="CM252" s="29" t="str">
        <f t="shared" si="186"/>
        <v/>
      </c>
      <c r="CN252" s="30" t="str">
        <f t="shared" si="187"/>
        <v/>
      </c>
      <c r="CO252" s="19"/>
      <c r="CP252" s="29" t="str">
        <f t="shared" si="188"/>
        <v/>
      </c>
      <c r="CQ252" s="30" t="str">
        <f t="shared" si="189"/>
        <v/>
      </c>
    </row>
    <row r="253" spans="1:95" x14ac:dyDescent="0.2">
      <c r="A253" s="25">
        <f t="shared" ref="A253:A260" si="225">A243+1</f>
        <v>44494</v>
      </c>
      <c r="B253" s="25" t="str">
        <f t="shared" ref="B253" si="226">B243</f>
        <v>Calls received and made - WORK RELATED when at work</v>
      </c>
      <c r="C253" s="7">
        <v>50</v>
      </c>
      <c r="CH253" s="35">
        <f t="shared" si="195"/>
        <v>50</v>
      </c>
      <c r="CI253" s="35" t="str">
        <f t="shared" si="196"/>
        <v/>
      </c>
      <c r="CJ253" s="36" t="str">
        <f t="shared" si="197"/>
        <v/>
      </c>
      <c r="CK253" s="30"/>
      <c r="CL253" s="19"/>
      <c r="CM253" s="29" t="str">
        <f t="shared" si="186"/>
        <v/>
      </c>
      <c r="CN253" s="30" t="str">
        <f t="shared" si="187"/>
        <v/>
      </c>
      <c r="CO253" s="19"/>
      <c r="CP253" s="29" t="str">
        <f t="shared" si="188"/>
        <v/>
      </c>
      <c r="CQ253" s="30" t="str">
        <f t="shared" si="189"/>
        <v/>
      </c>
    </row>
    <row r="254" spans="1:95" x14ac:dyDescent="0.2">
      <c r="A254" s="25">
        <f t="shared" si="225"/>
        <v>44494</v>
      </c>
      <c r="B254" s="25" t="str">
        <f t="shared" ref="B254" si="227">B244</f>
        <v>Calls received and made - WORK RELATED at home</v>
      </c>
      <c r="C254" s="7">
        <v>15</v>
      </c>
      <c r="CH254" s="35" t="str">
        <f t="shared" si="195"/>
        <v/>
      </c>
      <c r="CI254" s="35">
        <f t="shared" si="196"/>
        <v>15</v>
      </c>
      <c r="CJ254" s="36" t="str">
        <f t="shared" si="197"/>
        <v/>
      </c>
      <c r="CK254" s="30"/>
      <c r="CL254" s="19"/>
      <c r="CM254" s="29" t="str">
        <f t="shared" si="186"/>
        <v/>
      </c>
      <c r="CN254" s="30" t="str">
        <f t="shared" si="187"/>
        <v/>
      </c>
      <c r="CO254" s="19"/>
      <c r="CP254" s="29" t="str">
        <f t="shared" si="188"/>
        <v/>
      </c>
      <c r="CQ254" s="30" t="str">
        <f t="shared" si="189"/>
        <v/>
      </c>
    </row>
    <row r="255" spans="1:95" x14ac:dyDescent="0.2">
      <c r="A255" s="25">
        <f t="shared" si="225"/>
        <v>44494</v>
      </c>
      <c r="B255" s="25" t="str">
        <f t="shared" ref="B255" si="228">B245</f>
        <v>Mobile - Emails and internet browsing - personal</v>
      </c>
      <c r="C255" s="34">
        <v>20</v>
      </c>
      <c r="CH255" s="35" t="str">
        <f t="shared" si="195"/>
        <v/>
      </c>
      <c r="CI255" s="35" t="str">
        <f t="shared" si="196"/>
        <v/>
      </c>
      <c r="CJ255" s="36">
        <f t="shared" si="197"/>
        <v>20</v>
      </c>
      <c r="CK255" s="30"/>
      <c r="CL255" s="19"/>
      <c r="CM255" s="29" t="str">
        <f t="shared" si="186"/>
        <v/>
      </c>
      <c r="CN255" s="30" t="str">
        <f t="shared" si="187"/>
        <v/>
      </c>
      <c r="CO255" s="19"/>
      <c r="CP255" s="29" t="str">
        <f t="shared" si="188"/>
        <v/>
      </c>
      <c r="CQ255" s="30" t="str">
        <f t="shared" si="189"/>
        <v/>
      </c>
    </row>
    <row r="256" spans="1:95" x14ac:dyDescent="0.2">
      <c r="A256" s="25">
        <f t="shared" si="225"/>
        <v>44494</v>
      </c>
      <c r="B256" s="25" t="str">
        <f t="shared" ref="B256" si="229">B246</f>
        <v>Mobile - Emails and internet browsing -  WORK RELATED</v>
      </c>
      <c r="C256" s="34">
        <v>100</v>
      </c>
      <c r="CH256" s="35">
        <f t="shared" si="195"/>
        <v>100</v>
      </c>
      <c r="CI256" s="35" t="str">
        <f t="shared" si="196"/>
        <v/>
      </c>
      <c r="CJ256" s="36" t="str">
        <f t="shared" si="197"/>
        <v/>
      </c>
      <c r="CK256" s="30"/>
      <c r="CL256" s="19"/>
      <c r="CM256" s="29" t="str">
        <f t="shared" si="186"/>
        <v/>
      </c>
      <c r="CN256" s="30" t="str">
        <f t="shared" si="187"/>
        <v/>
      </c>
      <c r="CO256" s="19"/>
      <c r="CP256" s="29" t="str">
        <f t="shared" si="188"/>
        <v/>
      </c>
      <c r="CQ256" s="30" t="str">
        <f t="shared" si="189"/>
        <v/>
      </c>
    </row>
    <row r="257" spans="1:95" x14ac:dyDescent="0.2">
      <c r="A257" s="25">
        <f t="shared" si="225"/>
        <v>44494</v>
      </c>
      <c r="B257" s="25" t="str">
        <f t="shared" ref="B257" si="230">B247</f>
        <v>Home internet - Emails and internet browsing - personal</v>
      </c>
      <c r="C257" s="34">
        <v>20</v>
      </c>
      <c r="CH257" s="35" t="str">
        <f t="shared" si="195"/>
        <v/>
      </c>
      <c r="CI257" s="35" t="str">
        <f t="shared" si="196"/>
        <v/>
      </c>
      <c r="CJ257" s="36" t="str">
        <f t="shared" si="197"/>
        <v/>
      </c>
      <c r="CK257" s="30"/>
      <c r="CL257" s="19"/>
      <c r="CM257" s="29" t="str">
        <f t="shared" si="186"/>
        <v/>
      </c>
      <c r="CN257" s="30">
        <f t="shared" si="187"/>
        <v>20</v>
      </c>
      <c r="CO257" s="19"/>
      <c r="CP257" s="29" t="str">
        <f t="shared" si="188"/>
        <v/>
      </c>
      <c r="CQ257" s="30" t="str">
        <f t="shared" si="189"/>
        <v/>
      </c>
    </row>
    <row r="258" spans="1:95" x14ac:dyDescent="0.2">
      <c r="A258" s="25">
        <f t="shared" si="225"/>
        <v>44494</v>
      </c>
      <c r="B258" s="25" t="str">
        <f t="shared" ref="B258" si="231">B248</f>
        <v>Home internet - Emails and internet browsing -  WORK RELATED</v>
      </c>
      <c r="C258" s="34">
        <v>10</v>
      </c>
      <c r="CH258" s="35" t="str">
        <f t="shared" si="195"/>
        <v/>
      </c>
      <c r="CI258" s="35" t="str">
        <f t="shared" si="196"/>
        <v/>
      </c>
      <c r="CJ258" s="36" t="str">
        <f t="shared" si="197"/>
        <v/>
      </c>
      <c r="CK258" s="30"/>
      <c r="CL258" s="19"/>
      <c r="CM258" s="29">
        <f t="shared" si="186"/>
        <v>10</v>
      </c>
      <c r="CN258" s="30" t="str">
        <f t="shared" si="187"/>
        <v/>
      </c>
      <c r="CO258" s="19"/>
      <c r="CP258" s="29" t="str">
        <f t="shared" si="188"/>
        <v/>
      </c>
      <c r="CQ258" s="30" t="str">
        <f t="shared" si="189"/>
        <v/>
      </c>
    </row>
    <row r="259" spans="1:95" x14ac:dyDescent="0.2">
      <c r="A259" s="25">
        <f t="shared" si="225"/>
        <v>44494</v>
      </c>
      <c r="B259" s="25" t="str">
        <f t="shared" ref="B259" si="232">B249</f>
        <v>Other tasks at home using IT equipment - computer/laptop/printer etc - personal</v>
      </c>
      <c r="C259" s="34">
        <v>0</v>
      </c>
      <c r="CH259" s="35" t="str">
        <f t="shared" si="195"/>
        <v/>
      </c>
      <c r="CI259" s="35" t="str">
        <f t="shared" si="196"/>
        <v/>
      </c>
      <c r="CJ259" s="36" t="str">
        <f t="shared" si="197"/>
        <v/>
      </c>
      <c r="CK259" s="30"/>
      <c r="CL259" s="19"/>
      <c r="CM259" s="29" t="str">
        <f t="shared" si="186"/>
        <v/>
      </c>
      <c r="CN259" s="30" t="str">
        <f t="shared" si="187"/>
        <v/>
      </c>
      <c r="CO259" s="19"/>
      <c r="CP259" s="29" t="str">
        <f t="shared" si="188"/>
        <v/>
      </c>
      <c r="CQ259" s="30">
        <f t="shared" si="189"/>
        <v>0</v>
      </c>
    </row>
    <row r="260" spans="1:95" x14ac:dyDescent="0.2">
      <c r="A260" s="25">
        <f t="shared" si="225"/>
        <v>44494</v>
      </c>
      <c r="B260" s="25" t="str">
        <f>B250</f>
        <v>Other tasks at home using IT equipment - computer/laptop/printer etc - WORK RELATED</v>
      </c>
      <c r="C260" s="34">
        <v>0</v>
      </c>
      <c r="CH260" s="35" t="str">
        <f t="shared" si="195"/>
        <v/>
      </c>
      <c r="CI260" s="35" t="str">
        <f t="shared" si="196"/>
        <v/>
      </c>
      <c r="CJ260" s="36" t="str">
        <f t="shared" si="197"/>
        <v/>
      </c>
      <c r="CK260" s="30"/>
      <c r="CL260" s="19"/>
      <c r="CM260" s="29" t="str">
        <f t="shared" si="186"/>
        <v/>
      </c>
      <c r="CN260" s="30" t="str">
        <f t="shared" si="187"/>
        <v/>
      </c>
      <c r="CO260" s="19"/>
      <c r="CP260" s="29">
        <f t="shared" si="188"/>
        <v>0</v>
      </c>
      <c r="CQ260" s="30" t="str">
        <f t="shared" si="189"/>
        <v/>
      </c>
    </row>
    <row r="261" spans="1:95" x14ac:dyDescent="0.2">
      <c r="A261" s="25"/>
      <c r="B261" s="4"/>
      <c r="CH261" s="35" t="str">
        <f t="shared" si="195"/>
        <v/>
      </c>
      <c r="CI261" s="35" t="str">
        <f t="shared" si="196"/>
        <v/>
      </c>
      <c r="CJ261" s="36" t="str">
        <f t="shared" si="197"/>
        <v/>
      </c>
      <c r="CK261" s="30"/>
      <c r="CL261" s="19"/>
      <c r="CM261" s="29" t="str">
        <f t="shared" si="186"/>
        <v/>
      </c>
      <c r="CN261" s="30" t="str">
        <f t="shared" si="187"/>
        <v/>
      </c>
      <c r="CO261" s="19"/>
      <c r="CP261" s="29" t="str">
        <f t="shared" si="188"/>
        <v/>
      </c>
      <c r="CQ261" s="30" t="str">
        <f t="shared" si="189"/>
        <v/>
      </c>
    </row>
    <row r="262" spans="1:95" x14ac:dyDescent="0.2">
      <c r="A262" s="25">
        <f>A252+1</f>
        <v>44495</v>
      </c>
      <c r="B262" s="25" t="str">
        <f>B252</f>
        <v>Calls received and made - personal</v>
      </c>
      <c r="C262" s="7">
        <v>0</v>
      </c>
      <c r="CH262" s="35" t="str">
        <f t="shared" si="195"/>
        <v/>
      </c>
      <c r="CI262" s="35" t="str">
        <f t="shared" si="196"/>
        <v/>
      </c>
      <c r="CJ262" s="36">
        <f t="shared" si="197"/>
        <v>0</v>
      </c>
      <c r="CK262" s="30"/>
      <c r="CL262" s="19"/>
      <c r="CM262" s="29" t="str">
        <f t="shared" si="186"/>
        <v/>
      </c>
      <c r="CN262" s="30" t="str">
        <f t="shared" si="187"/>
        <v/>
      </c>
      <c r="CO262" s="19"/>
      <c r="CP262" s="29" t="str">
        <f t="shared" si="188"/>
        <v/>
      </c>
      <c r="CQ262" s="30" t="str">
        <f t="shared" si="189"/>
        <v/>
      </c>
    </row>
    <row r="263" spans="1:95" x14ac:dyDescent="0.2">
      <c r="A263" s="25">
        <f t="shared" ref="A263:A270" si="233">A253+1</f>
        <v>44495</v>
      </c>
      <c r="B263" s="25" t="str">
        <f t="shared" ref="B263" si="234">B253</f>
        <v>Calls received and made - WORK RELATED when at work</v>
      </c>
      <c r="C263" s="7">
        <v>30</v>
      </c>
      <c r="CH263" s="35">
        <f t="shared" si="195"/>
        <v>30</v>
      </c>
      <c r="CI263" s="35" t="str">
        <f t="shared" si="196"/>
        <v/>
      </c>
      <c r="CJ263" s="36" t="str">
        <f t="shared" si="197"/>
        <v/>
      </c>
      <c r="CK263" s="30"/>
      <c r="CL263" s="19"/>
      <c r="CM263" s="29" t="str">
        <f t="shared" si="186"/>
        <v/>
      </c>
      <c r="CN263" s="30" t="str">
        <f t="shared" si="187"/>
        <v/>
      </c>
      <c r="CO263" s="19"/>
      <c r="CP263" s="29" t="str">
        <f t="shared" si="188"/>
        <v/>
      </c>
      <c r="CQ263" s="30" t="str">
        <f t="shared" si="189"/>
        <v/>
      </c>
    </row>
    <row r="264" spans="1:95" x14ac:dyDescent="0.2">
      <c r="A264" s="25">
        <f t="shared" si="233"/>
        <v>44495</v>
      </c>
      <c r="B264" s="25" t="str">
        <f t="shared" ref="B264" si="235">B254</f>
        <v>Calls received and made - WORK RELATED at home</v>
      </c>
      <c r="C264" s="34">
        <v>5</v>
      </c>
      <c r="CH264" s="35" t="str">
        <f t="shared" si="195"/>
        <v/>
      </c>
      <c r="CI264" s="35">
        <f t="shared" si="196"/>
        <v>5</v>
      </c>
      <c r="CJ264" s="36" t="str">
        <f t="shared" si="197"/>
        <v/>
      </c>
      <c r="CK264" s="30"/>
      <c r="CL264" s="19"/>
      <c r="CM264" s="29" t="str">
        <f t="shared" si="186"/>
        <v/>
      </c>
      <c r="CN264" s="30" t="str">
        <f t="shared" si="187"/>
        <v/>
      </c>
      <c r="CO264" s="19"/>
      <c r="CP264" s="29" t="str">
        <f t="shared" si="188"/>
        <v/>
      </c>
      <c r="CQ264" s="30" t="str">
        <f t="shared" si="189"/>
        <v/>
      </c>
    </row>
    <row r="265" spans="1:95" x14ac:dyDescent="0.2">
      <c r="A265" s="25">
        <f t="shared" si="233"/>
        <v>44495</v>
      </c>
      <c r="B265" s="25" t="str">
        <f t="shared" ref="B265" si="236">B255</f>
        <v>Mobile - Emails and internet browsing - personal</v>
      </c>
      <c r="C265" s="34">
        <v>0</v>
      </c>
      <c r="CH265" s="35" t="str">
        <f t="shared" si="195"/>
        <v/>
      </c>
      <c r="CI265" s="35" t="str">
        <f t="shared" si="196"/>
        <v/>
      </c>
      <c r="CJ265" s="36">
        <f t="shared" si="197"/>
        <v>0</v>
      </c>
      <c r="CK265" s="30"/>
      <c r="CL265" s="19"/>
      <c r="CM265" s="29" t="str">
        <f t="shared" si="186"/>
        <v/>
      </c>
      <c r="CN265" s="30" t="str">
        <f t="shared" si="187"/>
        <v/>
      </c>
      <c r="CO265" s="19"/>
      <c r="CP265" s="29" t="str">
        <f t="shared" si="188"/>
        <v/>
      </c>
      <c r="CQ265" s="30" t="str">
        <f t="shared" si="189"/>
        <v/>
      </c>
    </row>
    <row r="266" spans="1:95" x14ac:dyDescent="0.2">
      <c r="A266" s="25">
        <f t="shared" si="233"/>
        <v>44495</v>
      </c>
      <c r="B266" s="25" t="str">
        <f t="shared" ref="B266" si="237">B256</f>
        <v>Mobile - Emails and internet browsing -  WORK RELATED</v>
      </c>
      <c r="C266" s="34">
        <v>120</v>
      </c>
      <c r="CH266" s="35">
        <f t="shared" si="195"/>
        <v>120</v>
      </c>
      <c r="CI266" s="35" t="str">
        <f t="shared" si="196"/>
        <v/>
      </c>
      <c r="CJ266" s="36" t="str">
        <f t="shared" si="197"/>
        <v/>
      </c>
      <c r="CK266" s="30"/>
      <c r="CL266" s="19"/>
      <c r="CM266" s="29" t="str">
        <f t="shared" si="186"/>
        <v/>
      </c>
      <c r="CN266" s="30" t="str">
        <f t="shared" si="187"/>
        <v/>
      </c>
      <c r="CO266" s="19"/>
      <c r="CP266" s="29" t="str">
        <f t="shared" si="188"/>
        <v/>
      </c>
      <c r="CQ266" s="30" t="str">
        <f t="shared" si="189"/>
        <v/>
      </c>
    </row>
    <row r="267" spans="1:95" x14ac:dyDescent="0.2">
      <c r="A267" s="25">
        <f t="shared" si="233"/>
        <v>44495</v>
      </c>
      <c r="B267" s="25" t="str">
        <f t="shared" ref="B267" si="238">B257</f>
        <v>Home internet - Emails and internet browsing - personal</v>
      </c>
      <c r="C267" s="34">
        <v>15</v>
      </c>
      <c r="CH267" s="35" t="str">
        <f t="shared" si="195"/>
        <v/>
      </c>
      <c r="CI267" s="35" t="str">
        <f t="shared" si="196"/>
        <v/>
      </c>
      <c r="CJ267" s="36" t="str">
        <f t="shared" si="197"/>
        <v/>
      </c>
      <c r="CK267" s="30"/>
      <c r="CL267" s="19"/>
      <c r="CM267" s="29" t="str">
        <f t="shared" si="186"/>
        <v/>
      </c>
      <c r="CN267" s="30">
        <f t="shared" si="187"/>
        <v>15</v>
      </c>
      <c r="CO267" s="19"/>
      <c r="CP267" s="29" t="str">
        <f t="shared" si="188"/>
        <v/>
      </c>
      <c r="CQ267" s="30" t="str">
        <f t="shared" si="189"/>
        <v/>
      </c>
    </row>
    <row r="268" spans="1:95" x14ac:dyDescent="0.2">
      <c r="A268" s="25">
        <f t="shared" si="233"/>
        <v>44495</v>
      </c>
      <c r="B268" s="25" t="str">
        <f t="shared" ref="B268" si="239">B258</f>
        <v>Home internet - Emails and internet browsing -  WORK RELATED</v>
      </c>
      <c r="C268" s="34">
        <v>0</v>
      </c>
      <c r="CH268" s="35" t="str">
        <f t="shared" si="195"/>
        <v/>
      </c>
      <c r="CI268" s="35" t="str">
        <f t="shared" si="196"/>
        <v/>
      </c>
      <c r="CJ268" s="36" t="str">
        <f t="shared" si="197"/>
        <v/>
      </c>
      <c r="CK268" s="30"/>
      <c r="CL268" s="19"/>
      <c r="CM268" s="29">
        <f t="shared" si="186"/>
        <v>0</v>
      </c>
      <c r="CN268" s="30" t="str">
        <f t="shared" si="187"/>
        <v/>
      </c>
      <c r="CO268" s="19"/>
      <c r="CP268" s="29" t="str">
        <f t="shared" si="188"/>
        <v/>
      </c>
      <c r="CQ268" s="30" t="str">
        <f t="shared" si="189"/>
        <v/>
      </c>
    </row>
    <row r="269" spans="1:95" x14ac:dyDescent="0.2">
      <c r="A269" s="25">
        <f t="shared" si="233"/>
        <v>44495</v>
      </c>
      <c r="B269" s="25" t="str">
        <f t="shared" ref="B269" si="240">B259</f>
        <v>Other tasks at home using IT equipment - computer/laptop/printer etc - personal</v>
      </c>
      <c r="C269" s="34">
        <v>0</v>
      </c>
      <c r="CH269" s="35" t="str">
        <f t="shared" si="195"/>
        <v/>
      </c>
      <c r="CI269" s="35" t="str">
        <f t="shared" si="196"/>
        <v/>
      </c>
      <c r="CJ269" s="36" t="str">
        <f t="shared" si="197"/>
        <v/>
      </c>
      <c r="CK269" s="30"/>
      <c r="CL269" s="19"/>
      <c r="CM269" s="29" t="str">
        <f t="shared" si="186"/>
        <v/>
      </c>
      <c r="CN269" s="30" t="str">
        <f t="shared" si="187"/>
        <v/>
      </c>
      <c r="CO269" s="19"/>
      <c r="CP269" s="29" t="str">
        <f t="shared" si="188"/>
        <v/>
      </c>
      <c r="CQ269" s="30">
        <f t="shared" si="189"/>
        <v>0</v>
      </c>
    </row>
    <row r="270" spans="1:95" x14ac:dyDescent="0.2">
      <c r="A270" s="25">
        <f t="shared" si="233"/>
        <v>44495</v>
      </c>
      <c r="B270" s="25" t="str">
        <f>B260</f>
        <v>Other tasks at home using IT equipment - computer/laptop/printer etc - WORK RELATED</v>
      </c>
      <c r="C270" s="34">
        <v>0</v>
      </c>
      <c r="CH270" s="35" t="str">
        <f t="shared" si="195"/>
        <v/>
      </c>
      <c r="CI270" s="35" t="str">
        <f t="shared" si="196"/>
        <v/>
      </c>
      <c r="CJ270" s="36" t="str">
        <f t="shared" si="197"/>
        <v/>
      </c>
      <c r="CK270" s="30"/>
      <c r="CL270" s="19"/>
      <c r="CM270" s="29" t="str">
        <f t="shared" si="186"/>
        <v/>
      </c>
      <c r="CN270" s="30" t="str">
        <f t="shared" si="187"/>
        <v/>
      </c>
      <c r="CO270" s="19"/>
      <c r="CP270" s="29">
        <f t="shared" si="188"/>
        <v>0</v>
      </c>
      <c r="CQ270" s="30" t="str">
        <f t="shared" si="189"/>
        <v/>
      </c>
    </row>
    <row r="271" spans="1:95" x14ac:dyDescent="0.2">
      <c r="A271" s="25"/>
      <c r="B271" s="4"/>
      <c r="C271" s="7"/>
      <c r="CH271" s="35" t="str">
        <f t="shared" si="195"/>
        <v/>
      </c>
      <c r="CI271" s="35" t="str">
        <f t="shared" si="196"/>
        <v/>
      </c>
      <c r="CJ271" s="36" t="str">
        <f t="shared" si="197"/>
        <v/>
      </c>
      <c r="CK271" s="30"/>
      <c r="CL271" s="19"/>
      <c r="CM271" s="29" t="str">
        <f t="shared" si="186"/>
        <v/>
      </c>
      <c r="CN271" s="30" t="str">
        <f t="shared" si="187"/>
        <v/>
      </c>
      <c r="CO271" s="19"/>
      <c r="CP271" s="29" t="str">
        <f t="shared" si="188"/>
        <v/>
      </c>
      <c r="CQ271" s="30" t="str">
        <f t="shared" si="189"/>
        <v/>
      </c>
    </row>
    <row r="272" spans="1:95" x14ac:dyDescent="0.2">
      <c r="A272" s="25">
        <f>A262+1</f>
        <v>44496</v>
      </c>
      <c r="B272" s="25" t="str">
        <f>B262</f>
        <v>Calls received and made - personal</v>
      </c>
      <c r="C272" s="7">
        <v>10</v>
      </c>
      <c r="CH272" s="35" t="str">
        <f t="shared" si="195"/>
        <v/>
      </c>
      <c r="CI272" s="35" t="str">
        <f t="shared" si="196"/>
        <v/>
      </c>
      <c r="CJ272" s="36">
        <f t="shared" si="197"/>
        <v>10</v>
      </c>
      <c r="CK272" s="30"/>
      <c r="CL272" s="19"/>
      <c r="CM272" s="29" t="str">
        <f t="shared" si="186"/>
        <v/>
      </c>
      <c r="CN272" s="30" t="str">
        <f t="shared" si="187"/>
        <v/>
      </c>
      <c r="CO272" s="19"/>
      <c r="CP272" s="29" t="str">
        <f t="shared" si="188"/>
        <v/>
      </c>
      <c r="CQ272" s="30" t="str">
        <f t="shared" si="189"/>
        <v/>
      </c>
    </row>
    <row r="273" spans="1:95" x14ac:dyDescent="0.2">
      <c r="A273" s="25">
        <f t="shared" ref="A273:A280" si="241">A263+1</f>
        <v>44496</v>
      </c>
      <c r="B273" s="25" t="str">
        <f t="shared" ref="B273" si="242">B263</f>
        <v>Calls received and made - WORK RELATED when at work</v>
      </c>
      <c r="C273" s="34">
        <v>60</v>
      </c>
      <c r="CH273" s="35">
        <f t="shared" si="195"/>
        <v>60</v>
      </c>
      <c r="CI273" s="35" t="str">
        <f t="shared" si="196"/>
        <v/>
      </c>
      <c r="CJ273" s="36" t="str">
        <f t="shared" si="197"/>
        <v/>
      </c>
      <c r="CK273" s="30"/>
      <c r="CL273" s="19"/>
      <c r="CM273" s="29" t="str">
        <f t="shared" si="186"/>
        <v/>
      </c>
      <c r="CN273" s="30" t="str">
        <f t="shared" si="187"/>
        <v/>
      </c>
      <c r="CO273" s="19"/>
      <c r="CP273" s="29" t="str">
        <f t="shared" si="188"/>
        <v/>
      </c>
      <c r="CQ273" s="30" t="str">
        <f t="shared" si="189"/>
        <v/>
      </c>
    </row>
    <row r="274" spans="1:95" x14ac:dyDescent="0.2">
      <c r="A274" s="25">
        <f t="shared" si="241"/>
        <v>44496</v>
      </c>
      <c r="B274" s="25" t="str">
        <f t="shared" ref="B274" si="243">B264</f>
        <v>Calls received and made - WORK RELATED at home</v>
      </c>
      <c r="C274" s="34">
        <v>15</v>
      </c>
      <c r="CH274" s="35" t="str">
        <f t="shared" si="195"/>
        <v/>
      </c>
      <c r="CI274" s="35">
        <f t="shared" si="196"/>
        <v>15</v>
      </c>
      <c r="CJ274" s="36" t="str">
        <f t="shared" si="197"/>
        <v/>
      </c>
      <c r="CK274" s="30"/>
      <c r="CL274" s="19"/>
      <c r="CM274" s="29" t="str">
        <f t="shared" si="186"/>
        <v/>
      </c>
      <c r="CN274" s="30" t="str">
        <f t="shared" si="187"/>
        <v/>
      </c>
      <c r="CO274" s="19"/>
      <c r="CP274" s="29" t="str">
        <f t="shared" si="188"/>
        <v/>
      </c>
      <c r="CQ274" s="30" t="str">
        <f t="shared" si="189"/>
        <v/>
      </c>
    </row>
    <row r="275" spans="1:95" x14ac:dyDescent="0.2">
      <c r="A275" s="25">
        <f t="shared" si="241"/>
        <v>44496</v>
      </c>
      <c r="B275" s="25" t="str">
        <f t="shared" ref="B275" si="244">B265</f>
        <v>Mobile - Emails and internet browsing - personal</v>
      </c>
      <c r="C275" s="34">
        <v>20</v>
      </c>
      <c r="CH275" s="35" t="str">
        <f t="shared" si="195"/>
        <v/>
      </c>
      <c r="CI275" s="35" t="str">
        <f t="shared" si="196"/>
        <v/>
      </c>
      <c r="CJ275" s="36">
        <f t="shared" si="197"/>
        <v>20</v>
      </c>
      <c r="CK275" s="30"/>
      <c r="CL275" s="19"/>
      <c r="CM275" s="29" t="str">
        <f t="shared" ref="CM275:CM330" si="245">IF(AND(LOWER(LEFT(B275,13))="home internet",LOWER(RIGHT(B275,3))="ted"),C275,"")</f>
        <v/>
      </c>
      <c r="CN275" s="30" t="str">
        <f t="shared" ref="CN275:CN330" si="246">IF(AND(LOWER(LEFT(B275,13))="home internet",LOWER(RIGHT(B275,3))="nal"),C275,"")</f>
        <v/>
      </c>
      <c r="CO275" s="19"/>
      <c r="CP275" s="29" t="str">
        <f t="shared" ref="CP275:CP330" si="247">IF(AND(LOWER(LEFT(B275,5))="other",LOWER(RIGHT(B275,3))="ted"),C275,"")</f>
        <v/>
      </c>
      <c r="CQ275" s="30" t="str">
        <f t="shared" ref="CQ275:CQ330" si="248">IF(AND(LOWER(LEFT(B275,5))="other",LOWER(RIGHT(B275,3))="nal"),C275,"")</f>
        <v/>
      </c>
    </row>
    <row r="276" spans="1:95" x14ac:dyDescent="0.2">
      <c r="A276" s="25">
        <f t="shared" si="241"/>
        <v>44496</v>
      </c>
      <c r="B276" s="25" t="str">
        <f t="shared" ref="B276" si="249">B266</f>
        <v>Mobile - Emails and internet browsing -  WORK RELATED</v>
      </c>
      <c r="C276" s="34">
        <v>55</v>
      </c>
      <c r="CH276" s="35">
        <f t="shared" si="195"/>
        <v>55</v>
      </c>
      <c r="CI276" s="35" t="str">
        <f t="shared" si="196"/>
        <v/>
      </c>
      <c r="CJ276" s="36" t="str">
        <f t="shared" si="197"/>
        <v/>
      </c>
      <c r="CK276" s="30"/>
      <c r="CL276" s="19"/>
      <c r="CM276" s="29" t="str">
        <f t="shared" si="245"/>
        <v/>
      </c>
      <c r="CN276" s="30" t="str">
        <f t="shared" si="246"/>
        <v/>
      </c>
      <c r="CO276" s="19"/>
      <c r="CP276" s="29" t="str">
        <f t="shared" si="247"/>
        <v/>
      </c>
      <c r="CQ276" s="30" t="str">
        <f t="shared" si="248"/>
        <v/>
      </c>
    </row>
    <row r="277" spans="1:95" x14ac:dyDescent="0.2">
      <c r="A277" s="25">
        <f t="shared" si="241"/>
        <v>44496</v>
      </c>
      <c r="B277" s="25" t="str">
        <f t="shared" ref="B277" si="250">B267</f>
        <v>Home internet - Emails and internet browsing - personal</v>
      </c>
      <c r="C277" s="34">
        <v>35</v>
      </c>
      <c r="CH277" s="35" t="str">
        <f t="shared" si="195"/>
        <v/>
      </c>
      <c r="CI277" s="35" t="str">
        <f t="shared" si="196"/>
        <v/>
      </c>
      <c r="CJ277" s="36" t="str">
        <f t="shared" si="197"/>
        <v/>
      </c>
      <c r="CK277" s="30"/>
      <c r="CL277" s="19"/>
      <c r="CM277" s="29" t="str">
        <f t="shared" si="245"/>
        <v/>
      </c>
      <c r="CN277" s="30">
        <f t="shared" si="246"/>
        <v>35</v>
      </c>
      <c r="CO277" s="19"/>
      <c r="CP277" s="29" t="str">
        <f t="shared" si="247"/>
        <v/>
      </c>
      <c r="CQ277" s="30" t="str">
        <f t="shared" si="248"/>
        <v/>
      </c>
    </row>
    <row r="278" spans="1:95" x14ac:dyDescent="0.2">
      <c r="A278" s="25">
        <f t="shared" si="241"/>
        <v>44496</v>
      </c>
      <c r="B278" s="25" t="str">
        <f t="shared" ref="B278" si="251">B268</f>
        <v>Home internet - Emails and internet browsing -  WORK RELATED</v>
      </c>
      <c r="C278" s="34">
        <v>20</v>
      </c>
      <c r="CH278" s="35" t="str">
        <f t="shared" si="195"/>
        <v/>
      </c>
      <c r="CI278" s="35" t="str">
        <f t="shared" si="196"/>
        <v/>
      </c>
      <c r="CJ278" s="36" t="str">
        <f t="shared" si="197"/>
        <v/>
      </c>
      <c r="CK278" s="30"/>
      <c r="CL278" s="19"/>
      <c r="CM278" s="29">
        <f t="shared" si="245"/>
        <v>20</v>
      </c>
      <c r="CN278" s="30" t="str">
        <f t="shared" si="246"/>
        <v/>
      </c>
      <c r="CO278" s="19"/>
      <c r="CP278" s="29" t="str">
        <f t="shared" si="247"/>
        <v/>
      </c>
      <c r="CQ278" s="30" t="str">
        <f t="shared" si="248"/>
        <v/>
      </c>
    </row>
    <row r="279" spans="1:95" x14ac:dyDescent="0.2">
      <c r="A279" s="25">
        <f t="shared" si="241"/>
        <v>44496</v>
      </c>
      <c r="B279" s="25" t="str">
        <f t="shared" ref="B279" si="252">B269</f>
        <v>Other tasks at home using IT equipment - computer/laptop/printer etc - personal</v>
      </c>
      <c r="C279" s="34">
        <v>0</v>
      </c>
      <c r="CH279" s="35" t="str">
        <f t="shared" si="195"/>
        <v/>
      </c>
      <c r="CI279" s="35" t="str">
        <f t="shared" si="196"/>
        <v/>
      </c>
      <c r="CJ279" s="36" t="str">
        <f t="shared" si="197"/>
        <v/>
      </c>
      <c r="CK279" s="30"/>
      <c r="CL279" s="19"/>
      <c r="CM279" s="29" t="str">
        <f t="shared" si="245"/>
        <v/>
      </c>
      <c r="CN279" s="30" t="str">
        <f t="shared" si="246"/>
        <v/>
      </c>
      <c r="CO279" s="19"/>
      <c r="CP279" s="29" t="str">
        <f t="shared" si="247"/>
        <v/>
      </c>
      <c r="CQ279" s="30">
        <f t="shared" si="248"/>
        <v>0</v>
      </c>
    </row>
    <row r="280" spans="1:95" x14ac:dyDescent="0.2">
      <c r="A280" s="25">
        <f t="shared" si="241"/>
        <v>44496</v>
      </c>
      <c r="B280" s="25" t="str">
        <f>B270</f>
        <v>Other tasks at home using IT equipment - computer/laptop/printer etc - WORK RELATED</v>
      </c>
      <c r="C280" s="7">
        <v>55</v>
      </c>
      <c r="CH280" s="35" t="str">
        <f t="shared" ref="CH280:CH343" si="253">IF(AND(LOWER(LEFT(B280,5))="calls",LOWER(RIGHT(B280,4))="work"),C280,IF(AND(LOWER(LEFT(B280,6))="mobile",LOWER(RIGHT(B280,5))="lated"),C280,""))</f>
        <v/>
      </c>
      <c r="CI280" s="35" t="str">
        <f t="shared" ref="CI280:CI343" si="254">IF(AND(LOWER(LEFT(B280,5))="calls",LOWER(RIGHT(B280,4))="home"),C280,"")</f>
        <v/>
      </c>
      <c r="CJ280" s="36" t="str">
        <f t="shared" ref="CJ280:CJ343" si="255">IF(AND(LOWER(LEFT(B280,6))="mobile",LOWER(RIGHT(B280,3))="nal"),C280,IF(AND(LOWER(LEFT(B280,5))="calls",LOWER(RIGHT(B280,3))="nal"),C280,""))</f>
        <v/>
      </c>
      <c r="CK280" s="30"/>
      <c r="CL280" s="19"/>
      <c r="CM280" s="29" t="str">
        <f t="shared" si="245"/>
        <v/>
      </c>
      <c r="CN280" s="30" t="str">
        <f t="shared" si="246"/>
        <v/>
      </c>
      <c r="CO280" s="19"/>
      <c r="CP280" s="29">
        <f t="shared" si="247"/>
        <v>55</v>
      </c>
      <c r="CQ280" s="30" t="str">
        <f t="shared" si="248"/>
        <v/>
      </c>
    </row>
    <row r="281" spans="1:95" x14ac:dyDescent="0.2">
      <c r="A281" s="25"/>
      <c r="B281" s="4"/>
      <c r="C281" s="7"/>
      <c r="CH281" s="35" t="str">
        <f t="shared" si="253"/>
        <v/>
      </c>
      <c r="CI281" s="35" t="str">
        <f t="shared" si="254"/>
        <v/>
      </c>
      <c r="CJ281" s="36" t="str">
        <f t="shared" si="255"/>
        <v/>
      </c>
      <c r="CK281" s="30"/>
      <c r="CL281" s="19"/>
      <c r="CM281" s="29" t="str">
        <f t="shared" si="245"/>
        <v/>
      </c>
      <c r="CN281" s="30" t="str">
        <f t="shared" si="246"/>
        <v/>
      </c>
      <c r="CO281" s="19"/>
      <c r="CP281" s="29" t="str">
        <f t="shared" si="247"/>
        <v/>
      </c>
      <c r="CQ281" s="30" t="str">
        <f t="shared" si="248"/>
        <v/>
      </c>
    </row>
    <row r="282" spans="1:95" x14ac:dyDescent="0.2">
      <c r="A282" s="25">
        <f>A272+1</f>
        <v>44497</v>
      </c>
      <c r="B282" s="25" t="str">
        <f>B272</f>
        <v>Calls received and made - personal</v>
      </c>
      <c r="C282" s="34">
        <v>15</v>
      </c>
      <c r="CH282" s="35" t="str">
        <f t="shared" si="253"/>
        <v/>
      </c>
      <c r="CI282" s="35" t="str">
        <f t="shared" si="254"/>
        <v/>
      </c>
      <c r="CJ282" s="36">
        <f t="shared" si="255"/>
        <v>15</v>
      </c>
      <c r="CK282" s="30"/>
      <c r="CL282" s="19"/>
      <c r="CM282" s="29" t="str">
        <f t="shared" si="245"/>
        <v/>
      </c>
      <c r="CN282" s="30" t="str">
        <f t="shared" si="246"/>
        <v/>
      </c>
      <c r="CO282" s="19"/>
      <c r="CP282" s="29" t="str">
        <f t="shared" si="247"/>
        <v/>
      </c>
      <c r="CQ282" s="30" t="str">
        <f t="shared" si="248"/>
        <v/>
      </c>
    </row>
    <row r="283" spans="1:95" x14ac:dyDescent="0.2">
      <c r="A283" s="25">
        <f t="shared" ref="A283:A290" si="256">A273+1</f>
        <v>44497</v>
      </c>
      <c r="B283" s="25" t="str">
        <f t="shared" ref="B283" si="257">B273</f>
        <v>Calls received and made - WORK RELATED when at work</v>
      </c>
      <c r="C283" s="34">
        <v>30</v>
      </c>
      <c r="CH283" s="35">
        <f t="shared" si="253"/>
        <v>30</v>
      </c>
      <c r="CI283" s="35" t="str">
        <f t="shared" si="254"/>
        <v/>
      </c>
      <c r="CJ283" s="36" t="str">
        <f t="shared" si="255"/>
        <v/>
      </c>
      <c r="CK283" s="30"/>
      <c r="CL283" s="19"/>
      <c r="CM283" s="29" t="str">
        <f t="shared" si="245"/>
        <v/>
      </c>
      <c r="CN283" s="30" t="str">
        <f t="shared" si="246"/>
        <v/>
      </c>
      <c r="CO283" s="19"/>
      <c r="CP283" s="29" t="str">
        <f t="shared" si="247"/>
        <v/>
      </c>
      <c r="CQ283" s="30" t="str">
        <f t="shared" si="248"/>
        <v/>
      </c>
    </row>
    <row r="284" spans="1:95" x14ac:dyDescent="0.2">
      <c r="A284" s="25">
        <f t="shared" si="256"/>
        <v>44497</v>
      </c>
      <c r="B284" s="25" t="str">
        <f t="shared" ref="B284" si="258">B274</f>
        <v>Calls received and made - WORK RELATED at home</v>
      </c>
      <c r="C284" s="34">
        <v>15</v>
      </c>
      <c r="CH284" s="35" t="str">
        <f t="shared" si="253"/>
        <v/>
      </c>
      <c r="CI284" s="35">
        <f t="shared" si="254"/>
        <v>15</v>
      </c>
      <c r="CJ284" s="36" t="str">
        <f t="shared" si="255"/>
        <v/>
      </c>
      <c r="CK284" s="30"/>
      <c r="CL284" s="19"/>
      <c r="CM284" s="29" t="str">
        <f t="shared" si="245"/>
        <v/>
      </c>
      <c r="CN284" s="30" t="str">
        <f t="shared" si="246"/>
        <v/>
      </c>
      <c r="CO284" s="19"/>
      <c r="CP284" s="29" t="str">
        <f t="shared" si="247"/>
        <v/>
      </c>
      <c r="CQ284" s="30" t="str">
        <f t="shared" si="248"/>
        <v/>
      </c>
    </row>
    <row r="285" spans="1:95" x14ac:dyDescent="0.2">
      <c r="A285" s="25">
        <f t="shared" si="256"/>
        <v>44497</v>
      </c>
      <c r="B285" s="25" t="str">
        <f t="shared" ref="B285" si="259">B275</f>
        <v>Mobile - Emails and internet browsing - personal</v>
      </c>
      <c r="C285" s="34">
        <v>5</v>
      </c>
      <c r="CH285" s="35" t="str">
        <f t="shared" si="253"/>
        <v/>
      </c>
      <c r="CI285" s="35" t="str">
        <f t="shared" si="254"/>
        <v/>
      </c>
      <c r="CJ285" s="36">
        <f t="shared" si="255"/>
        <v>5</v>
      </c>
      <c r="CK285" s="30"/>
      <c r="CL285" s="19"/>
      <c r="CM285" s="29" t="str">
        <f t="shared" si="245"/>
        <v/>
      </c>
      <c r="CN285" s="30" t="str">
        <f t="shared" si="246"/>
        <v/>
      </c>
      <c r="CO285" s="19"/>
      <c r="CP285" s="29" t="str">
        <f t="shared" si="247"/>
        <v/>
      </c>
      <c r="CQ285" s="30" t="str">
        <f t="shared" si="248"/>
        <v/>
      </c>
    </row>
    <row r="286" spans="1:95" x14ac:dyDescent="0.2">
      <c r="A286" s="25">
        <f t="shared" si="256"/>
        <v>44497</v>
      </c>
      <c r="B286" s="25" t="str">
        <f t="shared" ref="B286" si="260">B276</f>
        <v>Mobile - Emails and internet browsing -  WORK RELATED</v>
      </c>
      <c r="C286">
        <v>120</v>
      </c>
      <c r="CH286" s="35">
        <f t="shared" si="253"/>
        <v>120</v>
      </c>
      <c r="CI286" s="35" t="str">
        <f t="shared" si="254"/>
        <v/>
      </c>
      <c r="CJ286" s="36" t="str">
        <f t="shared" si="255"/>
        <v/>
      </c>
      <c r="CK286" s="30"/>
      <c r="CL286" s="19"/>
      <c r="CM286" s="29" t="str">
        <f t="shared" si="245"/>
        <v/>
      </c>
      <c r="CN286" s="30" t="str">
        <f t="shared" si="246"/>
        <v/>
      </c>
      <c r="CO286" s="19"/>
      <c r="CP286" s="29" t="str">
        <f t="shared" si="247"/>
        <v/>
      </c>
      <c r="CQ286" s="30" t="str">
        <f t="shared" si="248"/>
        <v/>
      </c>
    </row>
    <row r="287" spans="1:95" x14ac:dyDescent="0.2">
      <c r="A287" s="25">
        <f t="shared" si="256"/>
        <v>44497</v>
      </c>
      <c r="B287" s="25" t="str">
        <f t="shared" ref="B287" si="261">B277</f>
        <v>Home internet - Emails and internet browsing - personal</v>
      </c>
      <c r="C287" s="34">
        <v>0</v>
      </c>
      <c r="CH287" s="35" t="str">
        <f t="shared" si="253"/>
        <v/>
      </c>
      <c r="CI287" s="35" t="str">
        <f t="shared" si="254"/>
        <v/>
      </c>
      <c r="CJ287" s="36" t="str">
        <f t="shared" si="255"/>
        <v/>
      </c>
      <c r="CK287" s="30"/>
      <c r="CL287" s="19"/>
      <c r="CM287" s="29" t="str">
        <f t="shared" si="245"/>
        <v/>
      </c>
      <c r="CN287" s="30">
        <f t="shared" si="246"/>
        <v>0</v>
      </c>
      <c r="CO287" s="19"/>
      <c r="CP287" s="29" t="str">
        <f t="shared" si="247"/>
        <v/>
      </c>
      <c r="CQ287" s="30" t="str">
        <f t="shared" si="248"/>
        <v/>
      </c>
    </row>
    <row r="288" spans="1:95" x14ac:dyDescent="0.2">
      <c r="A288" s="25">
        <f t="shared" si="256"/>
        <v>44497</v>
      </c>
      <c r="B288" s="25" t="str">
        <f t="shared" ref="B288" si="262">B278</f>
        <v>Home internet - Emails and internet browsing -  WORK RELATED</v>
      </c>
      <c r="C288" s="34">
        <v>0</v>
      </c>
      <c r="CH288" s="35" t="str">
        <f t="shared" si="253"/>
        <v/>
      </c>
      <c r="CI288" s="35" t="str">
        <f t="shared" si="254"/>
        <v/>
      </c>
      <c r="CJ288" s="36" t="str">
        <f t="shared" si="255"/>
        <v/>
      </c>
      <c r="CK288" s="30"/>
      <c r="CL288" s="19"/>
      <c r="CM288" s="29">
        <f t="shared" si="245"/>
        <v>0</v>
      </c>
      <c r="CN288" s="30" t="str">
        <f t="shared" si="246"/>
        <v/>
      </c>
      <c r="CO288" s="19"/>
      <c r="CP288" s="29" t="str">
        <f t="shared" si="247"/>
        <v/>
      </c>
      <c r="CQ288" s="30" t="str">
        <f t="shared" si="248"/>
        <v/>
      </c>
    </row>
    <row r="289" spans="1:95" x14ac:dyDescent="0.2">
      <c r="A289" s="25">
        <f t="shared" si="256"/>
        <v>44497</v>
      </c>
      <c r="B289" s="25" t="str">
        <f t="shared" ref="B289" si="263">B279</f>
        <v>Other tasks at home using IT equipment - computer/laptop/printer etc - personal</v>
      </c>
      <c r="C289" s="7">
        <v>20</v>
      </c>
      <c r="CH289" s="35" t="str">
        <f t="shared" si="253"/>
        <v/>
      </c>
      <c r="CI289" s="35" t="str">
        <f t="shared" si="254"/>
        <v/>
      </c>
      <c r="CJ289" s="36" t="str">
        <f t="shared" si="255"/>
        <v/>
      </c>
      <c r="CK289" s="30"/>
      <c r="CL289" s="19"/>
      <c r="CM289" s="29" t="str">
        <f t="shared" si="245"/>
        <v/>
      </c>
      <c r="CN289" s="30" t="str">
        <f t="shared" si="246"/>
        <v/>
      </c>
      <c r="CO289" s="19"/>
      <c r="CP289" s="29" t="str">
        <f t="shared" si="247"/>
        <v/>
      </c>
      <c r="CQ289" s="30">
        <f t="shared" si="248"/>
        <v>20</v>
      </c>
    </row>
    <row r="290" spans="1:95" x14ac:dyDescent="0.2">
      <c r="A290" s="25">
        <f t="shared" si="256"/>
        <v>44497</v>
      </c>
      <c r="B290" s="25" t="str">
        <f>B280</f>
        <v>Other tasks at home using IT equipment - computer/laptop/printer etc - WORK RELATED</v>
      </c>
      <c r="C290" s="7">
        <v>45</v>
      </c>
      <c r="CH290" s="35" t="str">
        <f t="shared" si="253"/>
        <v/>
      </c>
      <c r="CI290" s="35" t="str">
        <f t="shared" si="254"/>
        <v/>
      </c>
      <c r="CJ290" s="36" t="str">
        <f t="shared" si="255"/>
        <v/>
      </c>
      <c r="CK290" s="30"/>
      <c r="CL290" s="19"/>
      <c r="CM290" s="29" t="str">
        <f t="shared" si="245"/>
        <v/>
      </c>
      <c r="CN290" s="30" t="str">
        <f t="shared" si="246"/>
        <v/>
      </c>
      <c r="CO290" s="19"/>
      <c r="CP290" s="29">
        <f t="shared" si="247"/>
        <v>45</v>
      </c>
      <c r="CQ290" s="30" t="str">
        <f t="shared" si="248"/>
        <v/>
      </c>
    </row>
    <row r="291" spans="1:95" x14ac:dyDescent="0.2">
      <c r="A291" s="25"/>
      <c r="B291" s="4"/>
      <c r="CH291" s="35" t="str">
        <f t="shared" si="253"/>
        <v/>
      </c>
      <c r="CI291" s="35" t="str">
        <f t="shared" si="254"/>
        <v/>
      </c>
      <c r="CJ291" s="36" t="str">
        <f t="shared" si="255"/>
        <v/>
      </c>
      <c r="CK291" s="30"/>
      <c r="CL291" s="19"/>
      <c r="CM291" s="29" t="str">
        <f t="shared" si="245"/>
        <v/>
      </c>
      <c r="CN291" s="30" t="str">
        <f t="shared" si="246"/>
        <v/>
      </c>
      <c r="CO291" s="19"/>
      <c r="CP291" s="29" t="str">
        <f t="shared" si="247"/>
        <v/>
      </c>
      <c r="CQ291" s="30" t="str">
        <f t="shared" si="248"/>
        <v/>
      </c>
    </row>
    <row r="292" spans="1:95" x14ac:dyDescent="0.2">
      <c r="A292" s="25">
        <f>A282+1</f>
        <v>44498</v>
      </c>
      <c r="B292" s="25" t="str">
        <f>B282</f>
        <v>Calls received and made - personal</v>
      </c>
      <c r="C292" s="34">
        <v>0</v>
      </c>
      <c r="CH292" s="35" t="str">
        <f t="shared" si="253"/>
        <v/>
      </c>
      <c r="CI292" s="35" t="str">
        <f t="shared" si="254"/>
        <v/>
      </c>
      <c r="CJ292" s="36">
        <f t="shared" si="255"/>
        <v>0</v>
      </c>
      <c r="CK292" s="30"/>
      <c r="CL292" s="19"/>
      <c r="CM292" s="29" t="str">
        <f t="shared" si="245"/>
        <v/>
      </c>
      <c r="CN292" s="30" t="str">
        <f t="shared" si="246"/>
        <v/>
      </c>
      <c r="CO292" s="19"/>
      <c r="CP292" s="29" t="str">
        <f t="shared" si="247"/>
        <v/>
      </c>
      <c r="CQ292" s="30" t="str">
        <f t="shared" si="248"/>
        <v/>
      </c>
    </row>
    <row r="293" spans="1:95" x14ac:dyDescent="0.2">
      <c r="A293" s="25">
        <f t="shared" ref="A293:A300" si="264">A283+1</f>
        <v>44498</v>
      </c>
      <c r="B293" s="25" t="str">
        <f t="shared" ref="B293" si="265">B283</f>
        <v>Calls received and made - WORK RELATED when at work</v>
      </c>
      <c r="C293" s="34">
        <v>50</v>
      </c>
      <c r="CH293" s="35">
        <f t="shared" si="253"/>
        <v>50</v>
      </c>
      <c r="CI293" s="35" t="str">
        <f t="shared" si="254"/>
        <v/>
      </c>
      <c r="CJ293" s="36" t="str">
        <f t="shared" si="255"/>
        <v/>
      </c>
      <c r="CK293" s="30"/>
      <c r="CL293" s="19"/>
      <c r="CM293" s="29" t="str">
        <f t="shared" si="245"/>
        <v/>
      </c>
      <c r="CN293" s="30" t="str">
        <f t="shared" si="246"/>
        <v/>
      </c>
      <c r="CO293" s="19"/>
      <c r="CP293" s="29" t="str">
        <f t="shared" si="247"/>
        <v/>
      </c>
      <c r="CQ293" s="30" t="str">
        <f t="shared" si="248"/>
        <v/>
      </c>
    </row>
    <row r="294" spans="1:95" x14ac:dyDescent="0.2">
      <c r="A294" s="25">
        <f t="shared" si="264"/>
        <v>44498</v>
      </c>
      <c r="B294" s="25" t="str">
        <f t="shared" ref="B294" si="266">B284</f>
        <v>Calls received and made - WORK RELATED at home</v>
      </c>
      <c r="C294" s="34">
        <v>0</v>
      </c>
      <c r="CH294" s="35" t="str">
        <f t="shared" si="253"/>
        <v/>
      </c>
      <c r="CI294" s="35">
        <f t="shared" si="254"/>
        <v>0</v>
      </c>
      <c r="CJ294" s="36" t="str">
        <f t="shared" si="255"/>
        <v/>
      </c>
      <c r="CK294" s="30"/>
      <c r="CL294" s="19"/>
      <c r="CM294" s="29" t="str">
        <f t="shared" si="245"/>
        <v/>
      </c>
      <c r="CN294" s="30" t="str">
        <f t="shared" si="246"/>
        <v/>
      </c>
      <c r="CO294" s="19"/>
      <c r="CP294" s="29" t="str">
        <f t="shared" si="247"/>
        <v/>
      </c>
      <c r="CQ294" s="30" t="str">
        <f t="shared" si="248"/>
        <v/>
      </c>
    </row>
    <row r="295" spans="1:95" x14ac:dyDescent="0.2">
      <c r="A295" s="25">
        <f t="shared" si="264"/>
        <v>44498</v>
      </c>
      <c r="B295" s="25" t="str">
        <f t="shared" ref="B295" si="267">B285</f>
        <v>Mobile - Emails and internet browsing - personal</v>
      </c>
      <c r="C295" s="34">
        <v>10</v>
      </c>
      <c r="CH295" s="35" t="str">
        <f t="shared" si="253"/>
        <v/>
      </c>
      <c r="CI295" s="35" t="str">
        <f t="shared" si="254"/>
        <v/>
      </c>
      <c r="CJ295" s="36">
        <f t="shared" si="255"/>
        <v>10</v>
      </c>
      <c r="CK295" s="30"/>
      <c r="CL295" s="19"/>
      <c r="CM295" s="29" t="str">
        <f t="shared" si="245"/>
        <v/>
      </c>
      <c r="CN295" s="30" t="str">
        <f t="shared" si="246"/>
        <v/>
      </c>
      <c r="CO295" s="19"/>
      <c r="CP295" s="29" t="str">
        <f t="shared" si="247"/>
        <v/>
      </c>
      <c r="CQ295" s="30" t="str">
        <f t="shared" si="248"/>
        <v/>
      </c>
    </row>
    <row r="296" spans="1:95" x14ac:dyDescent="0.2">
      <c r="A296" s="25">
        <f t="shared" si="264"/>
        <v>44498</v>
      </c>
      <c r="B296" s="25" t="str">
        <f t="shared" ref="B296" si="268">B286</f>
        <v>Mobile - Emails and internet browsing -  WORK RELATED</v>
      </c>
      <c r="C296" s="34">
        <v>75</v>
      </c>
      <c r="CH296" s="35">
        <f t="shared" si="253"/>
        <v>75</v>
      </c>
      <c r="CI296" s="35" t="str">
        <f t="shared" si="254"/>
        <v/>
      </c>
      <c r="CJ296" s="36" t="str">
        <f t="shared" si="255"/>
        <v/>
      </c>
      <c r="CK296" s="30"/>
      <c r="CL296" s="19"/>
      <c r="CM296" s="29" t="str">
        <f t="shared" si="245"/>
        <v/>
      </c>
      <c r="CN296" s="30" t="str">
        <f t="shared" si="246"/>
        <v/>
      </c>
      <c r="CO296" s="19"/>
      <c r="CP296" s="29" t="str">
        <f t="shared" si="247"/>
        <v/>
      </c>
      <c r="CQ296" s="30" t="str">
        <f t="shared" si="248"/>
        <v/>
      </c>
    </row>
    <row r="297" spans="1:95" x14ac:dyDescent="0.2">
      <c r="A297" s="25">
        <f t="shared" si="264"/>
        <v>44498</v>
      </c>
      <c r="B297" s="25" t="str">
        <f t="shared" ref="B297" si="269">B287</f>
        <v>Home internet - Emails and internet browsing - personal</v>
      </c>
      <c r="C297" s="34">
        <v>25</v>
      </c>
      <c r="CH297" s="35" t="str">
        <f t="shared" si="253"/>
        <v/>
      </c>
      <c r="CI297" s="35" t="str">
        <f t="shared" si="254"/>
        <v/>
      </c>
      <c r="CJ297" s="36" t="str">
        <f t="shared" si="255"/>
        <v/>
      </c>
      <c r="CK297" s="30"/>
      <c r="CL297" s="19"/>
      <c r="CM297" s="29" t="str">
        <f t="shared" si="245"/>
        <v/>
      </c>
      <c r="CN297" s="30">
        <f t="shared" si="246"/>
        <v>25</v>
      </c>
      <c r="CO297" s="19"/>
      <c r="CP297" s="29" t="str">
        <f t="shared" si="247"/>
        <v/>
      </c>
      <c r="CQ297" s="30" t="str">
        <f t="shared" si="248"/>
        <v/>
      </c>
    </row>
    <row r="298" spans="1:95" x14ac:dyDescent="0.2">
      <c r="A298" s="25">
        <f t="shared" si="264"/>
        <v>44498</v>
      </c>
      <c r="B298" s="25" t="str">
        <f t="shared" ref="B298" si="270">B288</f>
        <v>Home internet - Emails and internet browsing -  WORK RELATED</v>
      </c>
      <c r="C298" s="7">
        <v>35</v>
      </c>
      <c r="CH298" s="35" t="str">
        <f t="shared" si="253"/>
        <v/>
      </c>
      <c r="CI298" s="35" t="str">
        <f t="shared" si="254"/>
        <v/>
      </c>
      <c r="CJ298" s="36" t="str">
        <f t="shared" si="255"/>
        <v/>
      </c>
      <c r="CK298" s="30"/>
      <c r="CL298" s="19"/>
      <c r="CM298" s="29">
        <f t="shared" si="245"/>
        <v>35</v>
      </c>
      <c r="CN298" s="30" t="str">
        <f t="shared" si="246"/>
        <v/>
      </c>
      <c r="CO298" s="19"/>
      <c r="CP298" s="29" t="str">
        <f t="shared" si="247"/>
        <v/>
      </c>
      <c r="CQ298" s="30" t="str">
        <f t="shared" si="248"/>
        <v/>
      </c>
    </row>
    <row r="299" spans="1:95" x14ac:dyDescent="0.2">
      <c r="A299" s="25">
        <f t="shared" si="264"/>
        <v>44498</v>
      </c>
      <c r="B299" s="25" t="str">
        <f t="shared" ref="B299" si="271">B289</f>
        <v>Other tasks at home using IT equipment - computer/laptop/printer etc - personal</v>
      </c>
      <c r="C299" s="7">
        <v>0</v>
      </c>
      <c r="CH299" s="35" t="str">
        <f t="shared" si="253"/>
        <v/>
      </c>
      <c r="CI299" s="35" t="str">
        <f t="shared" si="254"/>
        <v/>
      </c>
      <c r="CJ299" s="36" t="str">
        <f t="shared" si="255"/>
        <v/>
      </c>
      <c r="CK299" s="30"/>
      <c r="CL299" s="19"/>
      <c r="CM299" s="29" t="str">
        <f t="shared" si="245"/>
        <v/>
      </c>
      <c r="CN299" s="30" t="str">
        <f t="shared" si="246"/>
        <v/>
      </c>
      <c r="CO299" s="19"/>
      <c r="CP299" s="29" t="str">
        <f t="shared" si="247"/>
        <v/>
      </c>
      <c r="CQ299" s="30">
        <f t="shared" si="248"/>
        <v>0</v>
      </c>
    </row>
    <row r="300" spans="1:95" x14ac:dyDescent="0.2">
      <c r="A300" s="25">
        <f t="shared" si="264"/>
        <v>44498</v>
      </c>
      <c r="B300" s="25" t="str">
        <f>B290</f>
        <v>Other tasks at home using IT equipment - computer/laptop/printer etc - WORK RELATED</v>
      </c>
      <c r="C300" s="34">
        <v>35</v>
      </c>
      <c r="CH300" s="35" t="str">
        <f t="shared" si="253"/>
        <v/>
      </c>
      <c r="CI300" s="35" t="str">
        <f t="shared" si="254"/>
        <v/>
      </c>
      <c r="CJ300" s="36" t="str">
        <f t="shared" si="255"/>
        <v/>
      </c>
      <c r="CK300" s="30"/>
      <c r="CL300" s="19"/>
      <c r="CM300" s="29" t="str">
        <f t="shared" si="245"/>
        <v/>
      </c>
      <c r="CN300" s="30" t="str">
        <f t="shared" si="246"/>
        <v/>
      </c>
      <c r="CO300" s="19"/>
      <c r="CP300" s="29">
        <f t="shared" si="247"/>
        <v>35</v>
      </c>
      <c r="CQ300" s="30" t="str">
        <f t="shared" si="248"/>
        <v/>
      </c>
    </row>
    <row r="301" spans="1:95" x14ac:dyDescent="0.2">
      <c r="A301" s="25"/>
      <c r="B301" s="4"/>
      <c r="CH301" s="35" t="str">
        <f t="shared" si="253"/>
        <v/>
      </c>
      <c r="CI301" s="35" t="str">
        <f t="shared" si="254"/>
        <v/>
      </c>
      <c r="CJ301" s="36" t="str">
        <f t="shared" si="255"/>
        <v/>
      </c>
      <c r="CK301" s="30"/>
      <c r="CL301" s="19"/>
      <c r="CM301" s="29" t="str">
        <f t="shared" si="245"/>
        <v/>
      </c>
      <c r="CN301" s="30" t="str">
        <f t="shared" si="246"/>
        <v/>
      </c>
      <c r="CO301" s="19"/>
      <c r="CP301" s="29" t="str">
        <f t="shared" si="247"/>
        <v/>
      </c>
      <c r="CQ301" s="30" t="str">
        <f t="shared" si="248"/>
        <v/>
      </c>
    </row>
    <row r="302" spans="1:95" x14ac:dyDescent="0.2">
      <c r="A302" s="25">
        <f>A292+1</f>
        <v>44499</v>
      </c>
      <c r="B302" s="25" t="str">
        <f>B292</f>
        <v>Calls received and made - personal</v>
      </c>
      <c r="C302" s="34">
        <v>5</v>
      </c>
      <c r="CH302" s="35" t="str">
        <f t="shared" si="253"/>
        <v/>
      </c>
      <c r="CI302" s="35" t="str">
        <f t="shared" si="254"/>
        <v/>
      </c>
      <c r="CJ302" s="36">
        <f t="shared" si="255"/>
        <v>5</v>
      </c>
      <c r="CK302" s="30"/>
      <c r="CL302" s="19"/>
      <c r="CM302" s="29" t="str">
        <f t="shared" si="245"/>
        <v/>
      </c>
      <c r="CN302" s="30" t="str">
        <f t="shared" si="246"/>
        <v/>
      </c>
      <c r="CO302" s="19"/>
      <c r="CP302" s="29" t="str">
        <f t="shared" si="247"/>
        <v/>
      </c>
      <c r="CQ302" s="30" t="str">
        <f t="shared" si="248"/>
        <v/>
      </c>
    </row>
    <row r="303" spans="1:95" x14ac:dyDescent="0.2">
      <c r="A303" s="25">
        <f t="shared" ref="A303:A310" si="272">A293+1</f>
        <v>44499</v>
      </c>
      <c r="B303" s="25" t="str">
        <f t="shared" ref="B303" si="273">B293</f>
        <v>Calls received and made - WORK RELATED when at work</v>
      </c>
      <c r="C303" s="34">
        <v>0</v>
      </c>
      <c r="CH303" s="35">
        <f t="shared" si="253"/>
        <v>0</v>
      </c>
      <c r="CI303" s="35" t="str">
        <f t="shared" si="254"/>
        <v/>
      </c>
      <c r="CJ303" s="36" t="str">
        <f t="shared" si="255"/>
        <v/>
      </c>
      <c r="CK303" s="30"/>
      <c r="CL303" s="19"/>
      <c r="CM303" s="29" t="str">
        <f t="shared" si="245"/>
        <v/>
      </c>
      <c r="CN303" s="30" t="str">
        <f t="shared" si="246"/>
        <v/>
      </c>
      <c r="CO303" s="19"/>
      <c r="CP303" s="29" t="str">
        <f t="shared" si="247"/>
        <v/>
      </c>
      <c r="CQ303" s="30" t="str">
        <f t="shared" si="248"/>
        <v/>
      </c>
    </row>
    <row r="304" spans="1:95" x14ac:dyDescent="0.2">
      <c r="A304" s="25">
        <f t="shared" si="272"/>
        <v>44499</v>
      </c>
      <c r="B304" s="25" t="str">
        <f t="shared" ref="B304" si="274">B294</f>
        <v>Calls received and made - WORK RELATED at home</v>
      </c>
      <c r="C304" s="34">
        <v>0</v>
      </c>
      <c r="CH304" s="35" t="str">
        <f t="shared" si="253"/>
        <v/>
      </c>
      <c r="CI304" s="35">
        <f t="shared" si="254"/>
        <v>0</v>
      </c>
      <c r="CJ304" s="36" t="str">
        <f t="shared" si="255"/>
        <v/>
      </c>
      <c r="CK304" s="30"/>
      <c r="CL304" s="19"/>
      <c r="CM304" s="29" t="str">
        <f t="shared" si="245"/>
        <v/>
      </c>
      <c r="CN304" s="30" t="str">
        <f t="shared" si="246"/>
        <v/>
      </c>
      <c r="CO304" s="19"/>
      <c r="CP304" s="29" t="str">
        <f t="shared" si="247"/>
        <v/>
      </c>
      <c r="CQ304" s="30" t="str">
        <f t="shared" si="248"/>
        <v/>
      </c>
    </row>
    <row r="305" spans="1:95" x14ac:dyDescent="0.2">
      <c r="A305" s="25">
        <f t="shared" si="272"/>
        <v>44499</v>
      </c>
      <c r="B305" s="25" t="str">
        <f t="shared" ref="B305" si="275">B295</f>
        <v>Mobile - Emails and internet browsing - personal</v>
      </c>
      <c r="C305" s="34">
        <v>30</v>
      </c>
      <c r="CH305" s="35" t="str">
        <f t="shared" si="253"/>
        <v/>
      </c>
      <c r="CI305" s="35" t="str">
        <f t="shared" si="254"/>
        <v/>
      </c>
      <c r="CJ305" s="36">
        <f t="shared" si="255"/>
        <v>30</v>
      </c>
      <c r="CK305" s="30"/>
      <c r="CL305" s="19"/>
      <c r="CM305" s="29" t="str">
        <f t="shared" si="245"/>
        <v/>
      </c>
      <c r="CN305" s="30" t="str">
        <f t="shared" si="246"/>
        <v/>
      </c>
      <c r="CO305" s="19"/>
      <c r="CP305" s="29" t="str">
        <f t="shared" si="247"/>
        <v/>
      </c>
      <c r="CQ305" s="30" t="str">
        <f t="shared" si="248"/>
        <v/>
      </c>
    </row>
    <row r="306" spans="1:95" x14ac:dyDescent="0.2">
      <c r="A306" s="25">
        <f t="shared" si="272"/>
        <v>44499</v>
      </c>
      <c r="B306" s="25" t="str">
        <f t="shared" ref="B306" si="276">B296</f>
        <v>Mobile - Emails and internet browsing -  WORK RELATED</v>
      </c>
      <c r="C306" s="34">
        <v>0</v>
      </c>
      <c r="CH306" s="35">
        <f t="shared" si="253"/>
        <v>0</v>
      </c>
      <c r="CI306" s="35" t="str">
        <f t="shared" si="254"/>
        <v/>
      </c>
      <c r="CJ306" s="36" t="str">
        <f t="shared" si="255"/>
        <v/>
      </c>
      <c r="CK306" s="30"/>
      <c r="CL306" s="19"/>
      <c r="CM306" s="29" t="str">
        <f t="shared" si="245"/>
        <v/>
      </c>
      <c r="CN306" s="30" t="str">
        <f t="shared" si="246"/>
        <v/>
      </c>
      <c r="CO306" s="19"/>
      <c r="CP306" s="29" t="str">
        <f t="shared" si="247"/>
        <v/>
      </c>
      <c r="CQ306" s="30" t="str">
        <f t="shared" si="248"/>
        <v/>
      </c>
    </row>
    <row r="307" spans="1:95" x14ac:dyDescent="0.2">
      <c r="A307" s="25">
        <f t="shared" si="272"/>
        <v>44499</v>
      </c>
      <c r="B307" s="25" t="str">
        <f t="shared" ref="B307" si="277">B297</f>
        <v>Home internet - Emails and internet browsing - personal</v>
      </c>
      <c r="C307" s="7">
        <v>60</v>
      </c>
      <c r="CH307" s="35" t="str">
        <f t="shared" si="253"/>
        <v/>
      </c>
      <c r="CI307" s="35" t="str">
        <f t="shared" si="254"/>
        <v/>
      </c>
      <c r="CJ307" s="36" t="str">
        <f t="shared" si="255"/>
        <v/>
      </c>
      <c r="CK307" s="30"/>
      <c r="CL307" s="19"/>
      <c r="CM307" s="29" t="str">
        <f t="shared" si="245"/>
        <v/>
      </c>
      <c r="CN307" s="30">
        <f t="shared" si="246"/>
        <v>60</v>
      </c>
      <c r="CO307" s="19"/>
      <c r="CP307" s="29" t="str">
        <f t="shared" si="247"/>
        <v/>
      </c>
      <c r="CQ307" s="30" t="str">
        <f t="shared" si="248"/>
        <v/>
      </c>
    </row>
    <row r="308" spans="1:95" x14ac:dyDescent="0.2">
      <c r="A308" s="25">
        <f t="shared" si="272"/>
        <v>44499</v>
      </c>
      <c r="B308" s="25" t="str">
        <f t="shared" ref="B308" si="278">B298</f>
        <v>Home internet - Emails and internet browsing -  WORK RELATED</v>
      </c>
      <c r="C308" s="7">
        <v>0</v>
      </c>
      <c r="CH308" s="35" t="str">
        <f t="shared" si="253"/>
        <v/>
      </c>
      <c r="CI308" s="35" t="str">
        <f t="shared" si="254"/>
        <v/>
      </c>
      <c r="CJ308" s="36" t="str">
        <f t="shared" si="255"/>
        <v/>
      </c>
      <c r="CK308" s="30"/>
      <c r="CL308" s="19"/>
      <c r="CM308" s="29">
        <f t="shared" si="245"/>
        <v>0</v>
      </c>
      <c r="CN308" s="30" t="str">
        <f t="shared" si="246"/>
        <v/>
      </c>
      <c r="CO308" s="19"/>
      <c r="CP308" s="29" t="str">
        <f t="shared" si="247"/>
        <v/>
      </c>
      <c r="CQ308" s="30" t="str">
        <f t="shared" si="248"/>
        <v/>
      </c>
    </row>
    <row r="309" spans="1:95" x14ac:dyDescent="0.2">
      <c r="A309" s="25">
        <f t="shared" si="272"/>
        <v>44499</v>
      </c>
      <c r="B309" s="25" t="str">
        <f t="shared" ref="B309" si="279">B299</f>
        <v>Other tasks at home using IT equipment - computer/laptop/printer etc - personal</v>
      </c>
      <c r="C309" s="34">
        <v>20</v>
      </c>
      <c r="CH309" s="35" t="str">
        <f t="shared" si="253"/>
        <v/>
      </c>
      <c r="CI309" s="35" t="str">
        <f t="shared" si="254"/>
        <v/>
      </c>
      <c r="CJ309" s="36" t="str">
        <f t="shared" si="255"/>
        <v/>
      </c>
      <c r="CK309" s="30"/>
      <c r="CL309" s="19"/>
      <c r="CM309" s="29" t="str">
        <f t="shared" si="245"/>
        <v/>
      </c>
      <c r="CN309" s="30" t="str">
        <f t="shared" si="246"/>
        <v/>
      </c>
      <c r="CO309" s="19"/>
      <c r="CP309" s="29" t="str">
        <f t="shared" si="247"/>
        <v/>
      </c>
      <c r="CQ309" s="30">
        <f t="shared" si="248"/>
        <v>20</v>
      </c>
    </row>
    <row r="310" spans="1:95" x14ac:dyDescent="0.2">
      <c r="A310" s="25">
        <f t="shared" si="272"/>
        <v>44499</v>
      </c>
      <c r="B310" s="25" t="str">
        <f>B300</f>
        <v>Other tasks at home using IT equipment - computer/laptop/printer etc - WORK RELATED</v>
      </c>
      <c r="C310" s="34">
        <v>45</v>
      </c>
      <c r="CH310" s="35" t="str">
        <f t="shared" si="253"/>
        <v/>
      </c>
      <c r="CI310" s="35" t="str">
        <f t="shared" si="254"/>
        <v/>
      </c>
      <c r="CJ310" s="36" t="str">
        <f t="shared" si="255"/>
        <v/>
      </c>
      <c r="CK310" s="30"/>
      <c r="CL310" s="19"/>
      <c r="CM310" s="29" t="str">
        <f t="shared" si="245"/>
        <v/>
      </c>
      <c r="CN310" s="30" t="str">
        <f t="shared" si="246"/>
        <v/>
      </c>
      <c r="CO310" s="19"/>
      <c r="CP310" s="29">
        <f t="shared" si="247"/>
        <v>45</v>
      </c>
      <c r="CQ310" s="30" t="str">
        <f t="shared" si="248"/>
        <v/>
      </c>
    </row>
    <row r="311" spans="1:95" x14ac:dyDescent="0.2">
      <c r="A311" s="25"/>
      <c r="B311" s="4"/>
      <c r="CH311" s="35" t="str">
        <f t="shared" si="253"/>
        <v/>
      </c>
      <c r="CI311" s="35" t="str">
        <f t="shared" si="254"/>
        <v/>
      </c>
      <c r="CJ311" s="36" t="str">
        <f t="shared" si="255"/>
        <v/>
      </c>
      <c r="CK311" s="30"/>
      <c r="CL311" s="19"/>
      <c r="CM311" s="29" t="str">
        <f t="shared" si="245"/>
        <v/>
      </c>
      <c r="CN311" s="30" t="str">
        <f t="shared" si="246"/>
        <v/>
      </c>
      <c r="CO311" s="19"/>
      <c r="CP311" s="29" t="str">
        <f t="shared" si="247"/>
        <v/>
      </c>
      <c r="CQ311" s="30" t="str">
        <f t="shared" si="248"/>
        <v/>
      </c>
    </row>
    <row r="312" spans="1:95" x14ac:dyDescent="0.2">
      <c r="A312" s="25">
        <f>A302+1</f>
        <v>44500</v>
      </c>
      <c r="B312" s="25" t="str">
        <f>B302</f>
        <v>Calls received and made - personal</v>
      </c>
      <c r="C312" s="34">
        <v>0</v>
      </c>
      <c r="CH312" s="35" t="str">
        <f t="shared" si="253"/>
        <v/>
      </c>
      <c r="CI312" s="35" t="str">
        <f t="shared" si="254"/>
        <v/>
      </c>
      <c r="CJ312" s="36">
        <f t="shared" si="255"/>
        <v>0</v>
      </c>
      <c r="CK312" s="30"/>
      <c r="CL312" s="19"/>
      <c r="CM312" s="29" t="str">
        <f t="shared" si="245"/>
        <v/>
      </c>
      <c r="CN312" s="30" t="str">
        <f t="shared" si="246"/>
        <v/>
      </c>
      <c r="CO312" s="19"/>
      <c r="CP312" s="29" t="str">
        <f t="shared" si="247"/>
        <v/>
      </c>
      <c r="CQ312" s="30" t="str">
        <f t="shared" si="248"/>
        <v/>
      </c>
    </row>
    <row r="313" spans="1:95" x14ac:dyDescent="0.2">
      <c r="A313" s="25">
        <f t="shared" ref="A313:A320" si="280">A303+1</f>
        <v>44500</v>
      </c>
      <c r="B313" s="25" t="str">
        <f t="shared" ref="B313" si="281">B303</f>
        <v>Calls received and made - WORK RELATED when at work</v>
      </c>
      <c r="C313" s="34">
        <v>0</v>
      </c>
      <c r="CH313" s="35">
        <f t="shared" si="253"/>
        <v>0</v>
      </c>
      <c r="CI313" s="35" t="str">
        <f t="shared" si="254"/>
        <v/>
      </c>
      <c r="CJ313" s="36" t="str">
        <f t="shared" si="255"/>
        <v/>
      </c>
      <c r="CK313" s="30"/>
      <c r="CL313" s="19"/>
      <c r="CM313" s="29" t="str">
        <f t="shared" si="245"/>
        <v/>
      </c>
      <c r="CN313" s="30" t="str">
        <f t="shared" si="246"/>
        <v/>
      </c>
      <c r="CO313" s="19"/>
      <c r="CP313" s="29" t="str">
        <f t="shared" si="247"/>
        <v/>
      </c>
      <c r="CQ313" s="30" t="str">
        <f t="shared" si="248"/>
        <v/>
      </c>
    </row>
    <row r="314" spans="1:95" x14ac:dyDescent="0.2">
      <c r="A314" s="25">
        <f t="shared" si="280"/>
        <v>44500</v>
      </c>
      <c r="B314" s="25" t="str">
        <f t="shared" ref="B314" si="282">B304</f>
        <v>Calls received and made - WORK RELATED at home</v>
      </c>
      <c r="C314" s="34">
        <v>20</v>
      </c>
      <c r="CH314" s="35" t="str">
        <f t="shared" si="253"/>
        <v/>
      </c>
      <c r="CI314" s="35">
        <f t="shared" si="254"/>
        <v>20</v>
      </c>
      <c r="CJ314" s="36" t="str">
        <f t="shared" si="255"/>
        <v/>
      </c>
      <c r="CK314" s="30"/>
      <c r="CL314" s="19"/>
      <c r="CM314" s="29" t="str">
        <f t="shared" si="245"/>
        <v/>
      </c>
      <c r="CN314" s="30" t="str">
        <f t="shared" si="246"/>
        <v/>
      </c>
      <c r="CO314" s="19"/>
      <c r="CP314" s="29" t="str">
        <f t="shared" si="247"/>
        <v/>
      </c>
      <c r="CQ314" s="30" t="str">
        <f t="shared" si="248"/>
        <v/>
      </c>
    </row>
    <row r="315" spans="1:95" x14ac:dyDescent="0.2">
      <c r="A315" s="25">
        <f t="shared" si="280"/>
        <v>44500</v>
      </c>
      <c r="B315" s="25" t="str">
        <f t="shared" ref="B315" si="283">B305</f>
        <v>Mobile - Emails and internet browsing - personal</v>
      </c>
      <c r="C315" s="34">
        <v>0</v>
      </c>
      <c r="CH315" s="35" t="str">
        <f t="shared" si="253"/>
        <v/>
      </c>
      <c r="CI315" s="35" t="str">
        <f t="shared" si="254"/>
        <v/>
      </c>
      <c r="CJ315" s="36">
        <f t="shared" si="255"/>
        <v>0</v>
      </c>
      <c r="CK315" s="30"/>
      <c r="CL315" s="19"/>
      <c r="CM315" s="29" t="str">
        <f t="shared" si="245"/>
        <v/>
      </c>
      <c r="CN315" s="30" t="str">
        <f t="shared" si="246"/>
        <v/>
      </c>
      <c r="CO315" s="19"/>
      <c r="CP315" s="29" t="str">
        <f t="shared" si="247"/>
        <v/>
      </c>
      <c r="CQ315" s="30" t="str">
        <f t="shared" si="248"/>
        <v/>
      </c>
    </row>
    <row r="316" spans="1:95" x14ac:dyDescent="0.2">
      <c r="A316" s="25">
        <f t="shared" si="280"/>
        <v>44500</v>
      </c>
      <c r="B316" s="25" t="str">
        <f t="shared" ref="B316" si="284">B306</f>
        <v>Mobile - Emails and internet browsing -  WORK RELATED</v>
      </c>
      <c r="C316" s="7">
        <v>0</v>
      </c>
      <c r="CH316" s="35">
        <f t="shared" si="253"/>
        <v>0</v>
      </c>
      <c r="CI316" s="35" t="str">
        <f t="shared" si="254"/>
        <v/>
      </c>
      <c r="CJ316" s="36" t="str">
        <f t="shared" si="255"/>
        <v/>
      </c>
      <c r="CK316" s="30"/>
      <c r="CL316" s="19"/>
      <c r="CM316" s="29" t="str">
        <f t="shared" si="245"/>
        <v/>
      </c>
      <c r="CN316" s="30" t="str">
        <f t="shared" si="246"/>
        <v/>
      </c>
      <c r="CO316" s="19"/>
      <c r="CP316" s="29" t="str">
        <f t="shared" si="247"/>
        <v/>
      </c>
      <c r="CQ316" s="30" t="str">
        <f t="shared" si="248"/>
        <v/>
      </c>
    </row>
    <row r="317" spans="1:95" x14ac:dyDescent="0.2">
      <c r="A317" s="25">
        <f t="shared" si="280"/>
        <v>44500</v>
      </c>
      <c r="B317" s="25" t="str">
        <f t="shared" ref="B317" si="285">B307</f>
        <v>Home internet - Emails and internet browsing - personal</v>
      </c>
      <c r="C317" s="7">
        <v>0</v>
      </c>
      <c r="CH317" s="35" t="str">
        <f t="shared" si="253"/>
        <v/>
      </c>
      <c r="CI317" s="35" t="str">
        <f t="shared" si="254"/>
        <v/>
      </c>
      <c r="CJ317" s="36" t="str">
        <f t="shared" si="255"/>
        <v/>
      </c>
      <c r="CK317" s="30"/>
      <c r="CL317" s="19"/>
      <c r="CM317" s="29" t="str">
        <f t="shared" si="245"/>
        <v/>
      </c>
      <c r="CN317" s="30">
        <f t="shared" si="246"/>
        <v>0</v>
      </c>
      <c r="CO317" s="19"/>
      <c r="CP317" s="29" t="str">
        <f t="shared" si="247"/>
        <v/>
      </c>
      <c r="CQ317" s="30" t="str">
        <f t="shared" si="248"/>
        <v/>
      </c>
    </row>
    <row r="318" spans="1:95" x14ac:dyDescent="0.2">
      <c r="A318" s="25">
        <f t="shared" si="280"/>
        <v>44500</v>
      </c>
      <c r="B318" s="25" t="str">
        <f t="shared" ref="B318" si="286">B308</f>
        <v>Home internet - Emails and internet browsing -  WORK RELATED</v>
      </c>
      <c r="C318" s="34">
        <v>0</v>
      </c>
      <c r="CH318" s="35" t="str">
        <f t="shared" si="253"/>
        <v/>
      </c>
      <c r="CI318" s="35" t="str">
        <f t="shared" si="254"/>
        <v/>
      </c>
      <c r="CJ318" s="36" t="str">
        <f t="shared" si="255"/>
        <v/>
      </c>
      <c r="CK318" s="30"/>
      <c r="CL318" s="19"/>
      <c r="CM318" s="29">
        <f t="shared" si="245"/>
        <v>0</v>
      </c>
      <c r="CN318" s="30" t="str">
        <f t="shared" si="246"/>
        <v/>
      </c>
      <c r="CO318" s="19"/>
      <c r="CP318" s="29" t="str">
        <f t="shared" si="247"/>
        <v/>
      </c>
      <c r="CQ318" s="30" t="str">
        <f t="shared" si="248"/>
        <v/>
      </c>
    </row>
    <row r="319" spans="1:95" x14ac:dyDescent="0.2">
      <c r="A319" s="25">
        <f t="shared" si="280"/>
        <v>44500</v>
      </c>
      <c r="B319" s="25" t="str">
        <f t="shared" ref="B319" si="287">B309</f>
        <v>Other tasks at home using IT equipment - computer/laptop/printer etc - personal</v>
      </c>
      <c r="C319" s="34">
        <v>5</v>
      </c>
      <c r="CH319" s="35" t="str">
        <f t="shared" si="253"/>
        <v/>
      </c>
      <c r="CI319" s="35" t="str">
        <f t="shared" si="254"/>
        <v/>
      </c>
      <c r="CJ319" s="36" t="str">
        <f t="shared" si="255"/>
        <v/>
      </c>
      <c r="CK319" s="30"/>
      <c r="CL319" s="19"/>
      <c r="CM319" s="29" t="str">
        <f t="shared" si="245"/>
        <v/>
      </c>
      <c r="CN319" s="30" t="str">
        <f t="shared" si="246"/>
        <v/>
      </c>
      <c r="CO319" s="19"/>
      <c r="CP319" s="29" t="str">
        <f t="shared" si="247"/>
        <v/>
      </c>
      <c r="CQ319" s="30">
        <f t="shared" si="248"/>
        <v>5</v>
      </c>
    </row>
    <row r="320" spans="1:95" x14ac:dyDescent="0.2">
      <c r="A320" s="25">
        <f t="shared" si="280"/>
        <v>44500</v>
      </c>
      <c r="B320" s="25" t="str">
        <f>B310</f>
        <v>Other tasks at home using IT equipment - computer/laptop/printer etc - WORK RELATED</v>
      </c>
      <c r="C320" s="34">
        <v>25</v>
      </c>
      <c r="CH320" s="35" t="str">
        <f t="shared" si="253"/>
        <v/>
      </c>
      <c r="CI320" s="35" t="str">
        <f t="shared" si="254"/>
        <v/>
      </c>
      <c r="CJ320" s="36" t="str">
        <f t="shared" si="255"/>
        <v/>
      </c>
      <c r="CK320" s="30"/>
      <c r="CL320" s="19"/>
      <c r="CM320" s="29" t="str">
        <f t="shared" si="245"/>
        <v/>
      </c>
      <c r="CN320" s="30" t="str">
        <f t="shared" si="246"/>
        <v/>
      </c>
      <c r="CO320" s="19"/>
      <c r="CP320" s="29">
        <f t="shared" si="247"/>
        <v>25</v>
      </c>
      <c r="CQ320" s="30" t="str">
        <f t="shared" si="248"/>
        <v/>
      </c>
    </row>
    <row r="321" spans="1:95" x14ac:dyDescent="0.2">
      <c r="A321" s="25"/>
      <c r="B321" s="4"/>
      <c r="CH321" s="35" t="str">
        <f t="shared" si="253"/>
        <v/>
      </c>
      <c r="CI321" s="35" t="str">
        <f t="shared" si="254"/>
        <v/>
      </c>
      <c r="CJ321" s="36" t="str">
        <f t="shared" si="255"/>
        <v/>
      </c>
      <c r="CK321" s="30"/>
      <c r="CL321" s="19"/>
      <c r="CM321" s="29" t="str">
        <f t="shared" si="245"/>
        <v/>
      </c>
      <c r="CN321" s="30" t="str">
        <f t="shared" si="246"/>
        <v/>
      </c>
      <c r="CO321" s="19"/>
      <c r="CP321" s="29" t="str">
        <f t="shared" si="247"/>
        <v/>
      </c>
      <c r="CQ321" s="30" t="str">
        <f t="shared" si="248"/>
        <v/>
      </c>
    </row>
    <row r="322" spans="1:95" x14ac:dyDescent="0.2">
      <c r="A322" s="25">
        <f>A312+1</f>
        <v>44501</v>
      </c>
      <c r="B322" s="25" t="str">
        <f>B312</f>
        <v>Calls received and made - personal</v>
      </c>
      <c r="C322" s="34">
        <v>10</v>
      </c>
      <c r="CH322" s="35" t="str">
        <f t="shared" si="253"/>
        <v/>
      </c>
      <c r="CI322" s="35" t="str">
        <f t="shared" si="254"/>
        <v/>
      </c>
      <c r="CJ322" s="36">
        <f t="shared" si="255"/>
        <v>10</v>
      </c>
      <c r="CK322" s="30"/>
      <c r="CL322" s="19"/>
      <c r="CM322" s="29" t="str">
        <f t="shared" si="245"/>
        <v/>
      </c>
      <c r="CN322" s="30" t="str">
        <f t="shared" si="246"/>
        <v/>
      </c>
      <c r="CO322" s="19"/>
      <c r="CP322" s="29" t="str">
        <f t="shared" si="247"/>
        <v/>
      </c>
      <c r="CQ322" s="30" t="str">
        <f t="shared" si="248"/>
        <v/>
      </c>
    </row>
    <row r="323" spans="1:95" x14ac:dyDescent="0.2">
      <c r="A323" s="25">
        <f t="shared" ref="A323:A330" si="288">A313+1</f>
        <v>44501</v>
      </c>
      <c r="B323" s="25" t="str">
        <f t="shared" ref="B323" si="289">B313</f>
        <v>Calls received and made - WORK RELATED when at work</v>
      </c>
      <c r="C323" s="34">
        <v>25</v>
      </c>
      <c r="CH323" s="35">
        <f t="shared" ref="CH323:CH337" si="290">IF(AND(LOWER(LEFT(B323,5))="calls",LOWER(RIGHT(B323,4))="work"),C323,IF(AND(LOWER(LEFT(B323,6))="mobile",LOWER(RIGHT(B323,5))="lated"),C323,""))</f>
        <v>25</v>
      </c>
      <c r="CI323" s="35" t="str">
        <f t="shared" ref="CI323:CI337" si="291">IF(AND(LOWER(LEFT(B323,5))="calls",LOWER(RIGHT(B323,4))="home"),C323,"")</f>
        <v/>
      </c>
      <c r="CJ323" s="36" t="str">
        <f t="shared" ref="CJ323:CJ337" si="292">IF(AND(LOWER(LEFT(B323,6))="mobile",LOWER(RIGHT(B323,3))="nal"),C323,IF(AND(LOWER(LEFT(B323,5))="calls",LOWER(RIGHT(B323,3))="nal"),C323,""))</f>
        <v/>
      </c>
      <c r="CK323" s="30"/>
      <c r="CL323" s="19"/>
      <c r="CM323" s="29" t="str">
        <f t="shared" ref="CM323:CM337" si="293">IF(AND(LOWER(LEFT(B323,13))="home internet",LOWER(RIGHT(B323,3))="ted"),C323,"")</f>
        <v/>
      </c>
      <c r="CN323" s="30" t="str">
        <f t="shared" ref="CN323:CN337" si="294">IF(AND(LOWER(LEFT(B323,13))="home internet",LOWER(RIGHT(B323,3))="nal"),C323,"")</f>
        <v/>
      </c>
      <c r="CO323" s="19"/>
      <c r="CP323" s="29" t="str">
        <f t="shared" ref="CP323:CP337" si="295">IF(AND(LOWER(LEFT(B323,5))="other",LOWER(RIGHT(B323,3))="ted"),C323,"")</f>
        <v/>
      </c>
      <c r="CQ323" s="30" t="str">
        <f t="shared" ref="CQ323:CQ337" si="296">IF(AND(LOWER(LEFT(B323,5))="other",LOWER(RIGHT(B323,3))="nal"),C323,"")</f>
        <v/>
      </c>
    </row>
    <row r="324" spans="1:95" x14ac:dyDescent="0.2">
      <c r="A324" s="25">
        <f t="shared" si="288"/>
        <v>44501</v>
      </c>
      <c r="B324" s="25" t="str">
        <f t="shared" ref="B324" si="297">B314</f>
        <v>Calls received and made - WORK RELATED at home</v>
      </c>
      <c r="C324" s="34">
        <v>15</v>
      </c>
      <c r="CH324" s="35" t="str">
        <f t="shared" si="290"/>
        <v/>
      </c>
      <c r="CI324" s="35">
        <f t="shared" si="291"/>
        <v>15</v>
      </c>
      <c r="CJ324" s="36" t="str">
        <f t="shared" si="292"/>
        <v/>
      </c>
      <c r="CK324" s="30"/>
      <c r="CL324" s="19"/>
      <c r="CM324" s="29" t="str">
        <f t="shared" si="293"/>
        <v/>
      </c>
      <c r="CN324" s="30" t="str">
        <f t="shared" si="294"/>
        <v/>
      </c>
      <c r="CO324" s="19"/>
      <c r="CP324" s="29" t="str">
        <f t="shared" si="295"/>
        <v/>
      </c>
      <c r="CQ324" s="30" t="str">
        <f t="shared" si="296"/>
        <v/>
      </c>
    </row>
    <row r="325" spans="1:95" x14ac:dyDescent="0.2">
      <c r="A325" s="25">
        <f t="shared" si="288"/>
        <v>44501</v>
      </c>
      <c r="B325" s="25" t="str">
        <f t="shared" ref="B325" si="298">B315</f>
        <v>Mobile - Emails and internet browsing - personal</v>
      </c>
      <c r="C325" s="7">
        <v>0</v>
      </c>
      <c r="CH325" s="35" t="str">
        <f t="shared" si="290"/>
        <v/>
      </c>
      <c r="CI325" s="35" t="str">
        <f t="shared" si="291"/>
        <v/>
      </c>
      <c r="CJ325" s="36">
        <f t="shared" si="292"/>
        <v>0</v>
      </c>
      <c r="CK325" s="30"/>
      <c r="CL325" s="19"/>
      <c r="CM325" s="29" t="str">
        <f t="shared" si="293"/>
        <v/>
      </c>
      <c r="CN325" s="30" t="str">
        <f t="shared" si="294"/>
        <v/>
      </c>
      <c r="CO325" s="19"/>
      <c r="CP325" s="29" t="str">
        <f t="shared" si="295"/>
        <v/>
      </c>
      <c r="CQ325" s="30" t="str">
        <f t="shared" si="296"/>
        <v/>
      </c>
    </row>
    <row r="326" spans="1:95" x14ac:dyDescent="0.2">
      <c r="A326" s="25">
        <f t="shared" si="288"/>
        <v>44501</v>
      </c>
      <c r="B326" s="25" t="str">
        <f t="shared" ref="B326" si="299">B316</f>
        <v>Mobile - Emails and internet browsing -  WORK RELATED</v>
      </c>
      <c r="C326" s="7">
        <v>170</v>
      </c>
      <c r="CH326" s="35">
        <f t="shared" si="290"/>
        <v>170</v>
      </c>
      <c r="CI326" s="35" t="str">
        <f t="shared" si="291"/>
        <v/>
      </c>
      <c r="CJ326" s="36" t="str">
        <f t="shared" si="292"/>
        <v/>
      </c>
      <c r="CK326" s="30"/>
      <c r="CL326" s="19"/>
      <c r="CM326" s="29" t="str">
        <f t="shared" si="293"/>
        <v/>
      </c>
      <c r="CN326" s="30" t="str">
        <f t="shared" si="294"/>
        <v/>
      </c>
      <c r="CO326" s="19"/>
      <c r="CP326" s="29" t="str">
        <f t="shared" si="295"/>
        <v/>
      </c>
      <c r="CQ326" s="30" t="str">
        <f t="shared" si="296"/>
        <v/>
      </c>
    </row>
    <row r="327" spans="1:95" x14ac:dyDescent="0.2">
      <c r="A327" s="25">
        <f t="shared" si="288"/>
        <v>44501</v>
      </c>
      <c r="B327" s="25" t="str">
        <f t="shared" ref="B327" si="300">B317</f>
        <v>Home internet - Emails and internet browsing - personal</v>
      </c>
      <c r="C327" s="34">
        <v>0</v>
      </c>
      <c r="CH327" s="35" t="str">
        <f t="shared" si="290"/>
        <v/>
      </c>
      <c r="CI327" s="35" t="str">
        <f t="shared" si="291"/>
        <v/>
      </c>
      <c r="CJ327" s="36" t="str">
        <f t="shared" si="292"/>
        <v/>
      </c>
      <c r="CK327" s="30"/>
      <c r="CL327" s="19"/>
      <c r="CM327" s="29" t="str">
        <f t="shared" si="293"/>
        <v/>
      </c>
      <c r="CN327" s="30">
        <f t="shared" si="294"/>
        <v>0</v>
      </c>
      <c r="CO327" s="19"/>
      <c r="CP327" s="29" t="str">
        <f t="shared" si="295"/>
        <v/>
      </c>
      <c r="CQ327" s="30" t="str">
        <f t="shared" si="296"/>
        <v/>
      </c>
    </row>
    <row r="328" spans="1:95" x14ac:dyDescent="0.2">
      <c r="A328" s="25">
        <f t="shared" si="288"/>
        <v>44501</v>
      </c>
      <c r="B328" s="25" t="str">
        <f t="shared" ref="B328" si="301">B318</f>
        <v>Home internet - Emails and internet browsing -  WORK RELATED</v>
      </c>
      <c r="C328" s="34">
        <v>0</v>
      </c>
      <c r="CH328" s="35" t="str">
        <f t="shared" si="290"/>
        <v/>
      </c>
      <c r="CI328" s="35" t="str">
        <f t="shared" si="291"/>
        <v/>
      </c>
      <c r="CJ328" s="36" t="str">
        <f t="shared" si="292"/>
        <v/>
      </c>
      <c r="CK328" s="30"/>
      <c r="CL328" s="19"/>
      <c r="CM328" s="29">
        <f t="shared" si="293"/>
        <v>0</v>
      </c>
      <c r="CN328" s="30" t="str">
        <f t="shared" si="294"/>
        <v/>
      </c>
      <c r="CO328" s="19"/>
      <c r="CP328" s="29" t="str">
        <f t="shared" si="295"/>
        <v/>
      </c>
      <c r="CQ328" s="30" t="str">
        <f t="shared" si="296"/>
        <v/>
      </c>
    </row>
    <row r="329" spans="1:95" x14ac:dyDescent="0.2">
      <c r="A329" s="25">
        <f t="shared" si="288"/>
        <v>44501</v>
      </c>
      <c r="B329" s="25" t="str">
        <f t="shared" ref="B329" si="302">B319</f>
        <v>Other tasks at home using IT equipment - computer/laptop/printer etc - personal</v>
      </c>
      <c r="C329" s="34">
        <v>0</v>
      </c>
      <c r="CH329" s="35" t="str">
        <f t="shared" si="290"/>
        <v/>
      </c>
      <c r="CI329" s="35" t="str">
        <f t="shared" si="291"/>
        <v/>
      </c>
      <c r="CJ329" s="36" t="str">
        <f t="shared" si="292"/>
        <v/>
      </c>
      <c r="CK329" s="30"/>
      <c r="CL329" s="19"/>
      <c r="CM329" s="29" t="str">
        <f t="shared" si="293"/>
        <v/>
      </c>
      <c r="CN329" s="30" t="str">
        <f t="shared" si="294"/>
        <v/>
      </c>
      <c r="CO329" s="19"/>
      <c r="CP329" s="29" t="str">
        <f t="shared" si="295"/>
        <v/>
      </c>
      <c r="CQ329" s="30">
        <f t="shared" si="296"/>
        <v>0</v>
      </c>
    </row>
    <row r="330" spans="1:95" x14ac:dyDescent="0.2">
      <c r="A330" s="25">
        <f t="shared" si="288"/>
        <v>44501</v>
      </c>
      <c r="B330" s="25" t="str">
        <f>B320</f>
        <v>Other tasks at home using IT equipment - computer/laptop/printer etc - WORK RELATED</v>
      </c>
      <c r="C330" s="34">
        <v>50</v>
      </c>
      <c r="CH330" s="35" t="str">
        <f t="shared" si="290"/>
        <v/>
      </c>
      <c r="CI330" s="35" t="str">
        <f t="shared" si="291"/>
        <v/>
      </c>
      <c r="CJ330" s="36" t="str">
        <f t="shared" si="292"/>
        <v/>
      </c>
      <c r="CK330" s="30"/>
      <c r="CL330" s="19"/>
      <c r="CM330" s="29" t="str">
        <f t="shared" si="293"/>
        <v/>
      </c>
      <c r="CN330" s="30" t="str">
        <f t="shared" si="294"/>
        <v/>
      </c>
      <c r="CO330" s="19"/>
      <c r="CP330" s="29">
        <f t="shared" si="295"/>
        <v>50</v>
      </c>
      <c r="CQ330" s="30" t="str">
        <f t="shared" si="296"/>
        <v/>
      </c>
    </row>
    <row r="331" spans="1:95" x14ac:dyDescent="0.2">
      <c r="A331" s="25"/>
      <c r="B331" s="4"/>
      <c r="CH331" s="35" t="str">
        <f t="shared" si="290"/>
        <v/>
      </c>
      <c r="CI331" s="35" t="str">
        <f t="shared" si="291"/>
        <v/>
      </c>
      <c r="CJ331" s="36" t="str">
        <f t="shared" si="292"/>
        <v/>
      </c>
      <c r="CK331" s="30"/>
      <c r="CL331" s="19"/>
      <c r="CM331" s="29" t="str">
        <f t="shared" si="293"/>
        <v/>
      </c>
      <c r="CN331" s="30" t="str">
        <f t="shared" si="294"/>
        <v/>
      </c>
      <c r="CO331" s="19"/>
      <c r="CP331" s="29" t="str">
        <f t="shared" si="295"/>
        <v/>
      </c>
      <c r="CQ331" s="30" t="str">
        <f t="shared" si="296"/>
        <v/>
      </c>
    </row>
    <row r="332" spans="1:95" x14ac:dyDescent="0.2">
      <c r="A332" s="25">
        <f>A322+1</f>
        <v>44502</v>
      </c>
      <c r="B332" s="25" t="str">
        <f>B322</f>
        <v>Calls received and made - personal</v>
      </c>
      <c r="C332" s="34">
        <v>0</v>
      </c>
      <c r="CH332" s="35" t="str">
        <f t="shared" si="290"/>
        <v/>
      </c>
      <c r="CI332" s="35" t="str">
        <f t="shared" si="291"/>
        <v/>
      </c>
      <c r="CJ332" s="36">
        <f t="shared" si="292"/>
        <v>0</v>
      </c>
      <c r="CK332" s="30"/>
      <c r="CL332" s="19"/>
      <c r="CM332" s="29" t="str">
        <f t="shared" si="293"/>
        <v/>
      </c>
      <c r="CN332" s="30" t="str">
        <f t="shared" si="294"/>
        <v/>
      </c>
      <c r="CO332" s="19"/>
      <c r="CP332" s="29" t="str">
        <f t="shared" si="295"/>
        <v/>
      </c>
      <c r="CQ332" s="30" t="str">
        <f t="shared" si="296"/>
        <v/>
      </c>
    </row>
    <row r="333" spans="1:95" x14ac:dyDescent="0.2">
      <c r="A333" s="25">
        <f t="shared" ref="A333:A340" si="303">A323+1</f>
        <v>44502</v>
      </c>
      <c r="B333" s="25" t="str">
        <f t="shared" ref="B333" si="304">B323</f>
        <v>Calls received and made - WORK RELATED when at work</v>
      </c>
      <c r="C333" s="34">
        <v>45</v>
      </c>
      <c r="CH333" s="35">
        <f t="shared" si="290"/>
        <v>45</v>
      </c>
      <c r="CI333" s="35" t="str">
        <f t="shared" si="291"/>
        <v/>
      </c>
      <c r="CJ333" s="36" t="str">
        <f t="shared" si="292"/>
        <v/>
      </c>
      <c r="CK333" s="30"/>
      <c r="CL333" s="19"/>
      <c r="CM333" s="29" t="str">
        <f t="shared" si="293"/>
        <v/>
      </c>
      <c r="CN333" s="30" t="str">
        <f t="shared" si="294"/>
        <v/>
      </c>
      <c r="CO333" s="19"/>
      <c r="CP333" s="29" t="str">
        <f t="shared" si="295"/>
        <v/>
      </c>
      <c r="CQ333" s="30" t="str">
        <f t="shared" si="296"/>
        <v/>
      </c>
    </row>
    <row r="334" spans="1:95" x14ac:dyDescent="0.2">
      <c r="A334" s="25">
        <f t="shared" si="303"/>
        <v>44502</v>
      </c>
      <c r="B334" s="25" t="str">
        <f t="shared" ref="B334" si="305">B324</f>
        <v>Calls received and made - WORK RELATED at home</v>
      </c>
      <c r="C334" s="34">
        <v>10</v>
      </c>
      <c r="CH334" s="35" t="str">
        <f t="shared" si="290"/>
        <v/>
      </c>
      <c r="CI334" s="35">
        <f t="shared" si="291"/>
        <v>10</v>
      </c>
      <c r="CJ334" s="36" t="str">
        <f t="shared" si="292"/>
        <v/>
      </c>
      <c r="CK334" s="30"/>
      <c r="CL334" s="19"/>
      <c r="CM334" s="29" t="str">
        <f t="shared" si="293"/>
        <v/>
      </c>
      <c r="CN334" s="30" t="str">
        <f t="shared" si="294"/>
        <v/>
      </c>
      <c r="CO334" s="19"/>
      <c r="CP334" s="29" t="str">
        <f t="shared" si="295"/>
        <v/>
      </c>
      <c r="CQ334" s="30" t="str">
        <f t="shared" si="296"/>
        <v/>
      </c>
    </row>
    <row r="335" spans="1:95" x14ac:dyDescent="0.2">
      <c r="A335" s="25">
        <f t="shared" si="303"/>
        <v>44502</v>
      </c>
      <c r="B335" s="25" t="str">
        <f t="shared" ref="B335" si="306">B325</f>
        <v>Mobile - Emails and internet browsing - personal</v>
      </c>
      <c r="C335" s="34">
        <v>5</v>
      </c>
      <c r="CH335" s="35" t="str">
        <f t="shared" si="290"/>
        <v/>
      </c>
      <c r="CI335" s="35" t="str">
        <f t="shared" si="291"/>
        <v/>
      </c>
      <c r="CJ335" s="36">
        <f t="shared" si="292"/>
        <v>5</v>
      </c>
      <c r="CK335" s="30"/>
      <c r="CL335" s="19"/>
      <c r="CM335" s="29" t="str">
        <f t="shared" si="293"/>
        <v/>
      </c>
      <c r="CN335" s="30" t="str">
        <f t="shared" si="294"/>
        <v/>
      </c>
      <c r="CO335" s="19"/>
      <c r="CP335" s="29" t="str">
        <f t="shared" si="295"/>
        <v/>
      </c>
      <c r="CQ335" s="30" t="str">
        <f t="shared" si="296"/>
        <v/>
      </c>
    </row>
    <row r="336" spans="1:95" x14ac:dyDescent="0.2">
      <c r="A336" s="25">
        <f t="shared" si="303"/>
        <v>44502</v>
      </c>
      <c r="B336" s="25" t="str">
        <f t="shared" ref="B336" si="307">B326</f>
        <v>Mobile - Emails and internet browsing -  WORK RELATED</v>
      </c>
      <c r="C336" s="34">
        <v>210</v>
      </c>
      <c r="CH336" s="35">
        <f t="shared" si="290"/>
        <v>210</v>
      </c>
      <c r="CI336" s="35" t="str">
        <f t="shared" si="291"/>
        <v/>
      </c>
      <c r="CJ336" s="36" t="str">
        <f t="shared" si="292"/>
        <v/>
      </c>
      <c r="CK336" s="30"/>
      <c r="CL336" s="19"/>
      <c r="CM336" s="29" t="str">
        <f t="shared" si="293"/>
        <v/>
      </c>
      <c r="CN336" s="30" t="str">
        <f t="shared" si="294"/>
        <v/>
      </c>
      <c r="CO336" s="19"/>
      <c r="CP336" s="29" t="str">
        <f t="shared" si="295"/>
        <v/>
      </c>
      <c r="CQ336" s="30" t="str">
        <f t="shared" si="296"/>
        <v/>
      </c>
    </row>
    <row r="337" spans="1:95" x14ac:dyDescent="0.2">
      <c r="A337" s="25">
        <f t="shared" si="303"/>
        <v>44502</v>
      </c>
      <c r="B337" s="25" t="str">
        <f t="shared" ref="B337" si="308">B327</f>
        <v>Home internet - Emails and internet browsing - personal</v>
      </c>
      <c r="C337" s="34">
        <v>0</v>
      </c>
      <c r="CH337" s="35" t="str">
        <f t="shared" si="290"/>
        <v/>
      </c>
      <c r="CI337" s="35" t="str">
        <f t="shared" si="291"/>
        <v/>
      </c>
      <c r="CJ337" s="36" t="str">
        <f t="shared" si="292"/>
        <v/>
      </c>
      <c r="CK337" s="30"/>
      <c r="CL337" s="19"/>
      <c r="CM337" s="29" t="str">
        <f t="shared" si="293"/>
        <v/>
      </c>
      <c r="CN337" s="30">
        <f t="shared" si="294"/>
        <v>0</v>
      </c>
      <c r="CO337" s="19"/>
      <c r="CP337" s="29" t="str">
        <f t="shared" si="295"/>
        <v/>
      </c>
      <c r="CQ337" s="30" t="str">
        <f t="shared" si="296"/>
        <v/>
      </c>
    </row>
    <row r="338" spans="1:95" x14ac:dyDescent="0.2">
      <c r="A338" s="25">
        <f t="shared" si="303"/>
        <v>44502</v>
      </c>
      <c r="B338" s="25" t="str">
        <f t="shared" ref="B338" si="309">B328</f>
        <v>Home internet - Emails and internet browsing -  WORK RELATED</v>
      </c>
      <c r="C338" s="34">
        <v>0</v>
      </c>
      <c r="CH338" s="35" t="str">
        <f t="shared" ref="CH338:CH401" si="310">IF(AND(LOWER(LEFT(B338,5))="calls",LOWER(RIGHT(B338,4))="work"),C338,IF(AND(LOWER(LEFT(B338,6))="mobile",LOWER(RIGHT(B338,5))="lated"),C338,""))</f>
        <v/>
      </c>
      <c r="CI338" s="35" t="str">
        <f t="shared" ref="CI338:CI401" si="311">IF(AND(LOWER(LEFT(B338,5))="calls",LOWER(RIGHT(B338,4))="home"),C338,"")</f>
        <v/>
      </c>
      <c r="CJ338" s="36" t="str">
        <f t="shared" ref="CJ338:CJ401" si="312">IF(AND(LOWER(LEFT(B338,6))="mobile",LOWER(RIGHT(B338,3))="nal"),C338,IF(AND(LOWER(LEFT(B338,5))="calls",LOWER(RIGHT(B338,3))="nal"),C338,""))</f>
        <v/>
      </c>
      <c r="CK338" s="30"/>
      <c r="CL338" s="19"/>
      <c r="CM338" s="29">
        <f t="shared" ref="CM338:CM401" si="313">IF(AND(LOWER(LEFT(B338,13))="home internet",LOWER(RIGHT(B338,3))="ted"),C338,"")</f>
        <v>0</v>
      </c>
      <c r="CN338" s="30" t="str">
        <f t="shared" ref="CN338:CN401" si="314">IF(AND(LOWER(LEFT(B338,13))="home internet",LOWER(RIGHT(B338,3))="nal"),C338,"")</f>
        <v/>
      </c>
      <c r="CO338" s="19"/>
      <c r="CP338" s="29" t="str">
        <f t="shared" ref="CP338:CP401" si="315">IF(AND(LOWER(LEFT(B338,5))="other",LOWER(RIGHT(B338,3))="ted"),C338,"")</f>
        <v/>
      </c>
      <c r="CQ338" s="30" t="str">
        <f t="shared" ref="CQ338:CQ401" si="316">IF(AND(LOWER(LEFT(B338,5))="other",LOWER(RIGHT(B338,3))="nal"),C338,"")</f>
        <v/>
      </c>
    </row>
    <row r="339" spans="1:95" x14ac:dyDescent="0.2">
      <c r="A339" s="25">
        <f t="shared" si="303"/>
        <v>44502</v>
      </c>
      <c r="B339" s="25" t="str">
        <f t="shared" ref="B339" si="317">B329</f>
        <v>Other tasks at home using IT equipment - computer/laptop/printer etc - personal</v>
      </c>
      <c r="C339" s="34">
        <v>25</v>
      </c>
      <c r="CH339" s="35" t="str">
        <f t="shared" si="310"/>
        <v/>
      </c>
      <c r="CI339" s="35" t="str">
        <f t="shared" si="311"/>
        <v/>
      </c>
      <c r="CJ339" s="36" t="str">
        <f t="shared" si="312"/>
        <v/>
      </c>
      <c r="CK339" s="30"/>
      <c r="CL339" s="19"/>
      <c r="CM339" s="29" t="str">
        <f t="shared" si="313"/>
        <v/>
      </c>
      <c r="CN339" s="30" t="str">
        <f t="shared" si="314"/>
        <v/>
      </c>
      <c r="CO339" s="19"/>
      <c r="CP339" s="29" t="str">
        <f t="shared" si="315"/>
        <v/>
      </c>
      <c r="CQ339" s="30">
        <f t="shared" si="316"/>
        <v>25</v>
      </c>
    </row>
    <row r="340" spans="1:95" x14ac:dyDescent="0.2">
      <c r="A340" s="25">
        <f t="shared" si="303"/>
        <v>44502</v>
      </c>
      <c r="B340" s="25" t="str">
        <f>B330</f>
        <v>Other tasks at home using IT equipment - computer/laptop/printer etc - WORK RELATED</v>
      </c>
      <c r="C340" s="34">
        <v>30</v>
      </c>
      <c r="CH340" s="35" t="str">
        <f t="shared" si="310"/>
        <v/>
      </c>
      <c r="CI340" s="35" t="str">
        <f t="shared" si="311"/>
        <v/>
      </c>
      <c r="CJ340" s="36" t="str">
        <f t="shared" si="312"/>
        <v/>
      </c>
      <c r="CK340" s="30"/>
      <c r="CL340" s="19"/>
      <c r="CM340" s="29" t="str">
        <f t="shared" si="313"/>
        <v/>
      </c>
      <c r="CN340" s="30" t="str">
        <f t="shared" si="314"/>
        <v/>
      </c>
      <c r="CO340" s="19"/>
      <c r="CP340" s="29">
        <f t="shared" si="315"/>
        <v>30</v>
      </c>
      <c r="CQ340" s="30" t="str">
        <f t="shared" si="316"/>
        <v/>
      </c>
    </row>
    <row r="341" spans="1:95" x14ac:dyDescent="0.2">
      <c r="A341" s="25"/>
      <c r="B341" s="4"/>
      <c r="CH341" s="35" t="str">
        <f t="shared" si="310"/>
        <v/>
      </c>
      <c r="CI341" s="35" t="str">
        <f t="shared" si="311"/>
        <v/>
      </c>
      <c r="CJ341" s="36" t="str">
        <f t="shared" si="312"/>
        <v/>
      </c>
      <c r="CK341" s="30"/>
      <c r="CL341" s="19"/>
      <c r="CM341" s="29" t="str">
        <f t="shared" si="313"/>
        <v/>
      </c>
      <c r="CN341" s="30" t="str">
        <f t="shared" si="314"/>
        <v/>
      </c>
      <c r="CO341" s="19"/>
      <c r="CP341" s="29" t="str">
        <f t="shared" si="315"/>
        <v/>
      </c>
      <c r="CQ341" s="30" t="str">
        <f t="shared" si="316"/>
        <v/>
      </c>
    </row>
    <row r="342" spans="1:95" x14ac:dyDescent="0.2">
      <c r="A342" s="25">
        <f>A332+1</f>
        <v>44503</v>
      </c>
      <c r="B342" s="25" t="str">
        <f>B332</f>
        <v>Calls received and made - personal</v>
      </c>
      <c r="C342" s="34">
        <v>0</v>
      </c>
      <c r="CH342" s="35" t="str">
        <f t="shared" si="310"/>
        <v/>
      </c>
      <c r="CI342" s="35" t="str">
        <f t="shared" si="311"/>
        <v/>
      </c>
      <c r="CJ342" s="36">
        <f t="shared" si="312"/>
        <v>0</v>
      </c>
      <c r="CK342" s="30"/>
      <c r="CL342" s="19"/>
      <c r="CM342" s="29" t="str">
        <f t="shared" si="313"/>
        <v/>
      </c>
      <c r="CN342" s="30" t="str">
        <f t="shared" si="314"/>
        <v/>
      </c>
      <c r="CO342" s="19"/>
      <c r="CP342" s="29" t="str">
        <f t="shared" si="315"/>
        <v/>
      </c>
      <c r="CQ342" s="30" t="str">
        <f t="shared" si="316"/>
        <v/>
      </c>
    </row>
    <row r="343" spans="1:95" x14ac:dyDescent="0.2">
      <c r="A343" s="25">
        <f t="shared" ref="A343:A350" si="318">A333+1</f>
        <v>44503</v>
      </c>
      <c r="B343" s="25" t="str">
        <f t="shared" ref="B343" si="319">B333</f>
        <v>Calls received and made - WORK RELATED when at work</v>
      </c>
      <c r="C343">
        <v>60</v>
      </c>
      <c r="CH343" s="35">
        <f t="shared" si="310"/>
        <v>60</v>
      </c>
      <c r="CI343" s="35" t="str">
        <f t="shared" si="311"/>
        <v/>
      </c>
      <c r="CJ343" s="36" t="str">
        <f t="shared" si="312"/>
        <v/>
      </c>
      <c r="CK343" s="30"/>
      <c r="CL343" s="19"/>
      <c r="CM343" s="29" t="str">
        <f t="shared" si="313"/>
        <v/>
      </c>
      <c r="CN343" s="30" t="str">
        <f t="shared" si="314"/>
        <v/>
      </c>
      <c r="CO343" s="19"/>
      <c r="CP343" s="29" t="str">
        <f t="shared" si="315"/>
        <v/>
      </c>
      <c r="CQ343" s="30" t="str">
        <f t="shared" si="316"/>
        <v/>
      </c>
    </row>
    <row r="344" spans="1:95" x14ac:dyDescent="0.2">
      <c r="A344" s="25">
        <f t="shared" si="318"/>
        <v>44503</v>
      </c>
      <c r="B344" s="25" t="str">
        <f t="shared" ref="B344" si="320">B334</f>
        <v>Calls received and made - WORK RELATED at home</v>
      </c>
      <c r="C344" s="34">
        <v>0</v>
      </c>
      <c r="CH344" s="35" t="str">
        <f t="shared" si="310"/>
        <v/>
      </c>
      <c r="CI344" s="35">
        <f t="shared" si="311"/>
        <v>0</v>
      </c>
      <c r="CJ344" s="36" t="str">
        <f t="shared" si="312"/>
        <v/>
      </c>
      <c r="CK344" s="30"/>
      <c r="CL344" s="19"/>
      <c r="CM344" s="29" t="str">
        <f t="shared" si="313"/>
        <v/>
      </c>
      <c r="CN344" s="30" t="str">
        <f t="shared" si="314"/>
        <v/>
      </c>
      <c r="CO344" s="19"/>
      <c r="CP344" s="29" t="str">
        <f t="shared" si="315"/>
        <v/>
      </c>
      <c r="CQ344" s="30" t="str">
        <f t="shared" si="316"/>
        <v/>
      </c>
    </row>
    <row r="345" spans="1:95" x14ac:dyDescent="0.2">
      <c r="A345" s="25">
        <f t="shared" si="318"/>
        <v>44503</v>
      </c>
      <c r="B345" s="25" t="str">
        <f t="shared" ref="B345" si="321">B335</f>
        <v>Mobile - Emails and internet browsing - personal</v>
      </c>
      <c r="C345">
        <v>30</v>
      </c>
      <c r="CH345" s="35" t="str">
        <f t="shared" si="310"/>
        <v/>
      </c>
      <c r="CI345" s="35" t="str">
        <f t="shared" si="311"/>
        <v/>
      </c>
      <c r="CJ345" s="36">
        <f t="shared" si="312"/>
        <v>30</v>
      </c>
      <c r="CK345" s="30"/>
      <c r="CL345" s="19"/>
      <c r="CM345" s="29" t="str">
        <f t="shared" si="313"/>
        <v/>
      </c>
      <c r="CN345" s="30" t="str">
        <f t="shared" si="314"/>
        <v/>
      </c>
      <c r="CO345" s="19"/>
      <c r="CP345" s="29" t="str">
        <f t="shared" si="315"/>
        <v/>
      </c>
      <c r="CQ345" s="30" t="str">
        <f t="shared" si="316"/>
        <v/>
      </c>
    </row>
    <row r="346" spans="1:95" x14ac:dyDescent="0.2">
      <c r="A346" s="25">
        <f t="shared" si="318"/>
        <v>44503</v>
      </c>
      <c r="B346" s="25" t="str">
        <f t="shared" ref="B346" si="322">B336</f>
        <v>Mobile - Emails and internet browsing -  WORK RELATED</v>
      </c>
      <c r="C346" s="34">
        <v>140</v>
      </c>
      <c r="CH346" s="35">
        <f t="shared" si="310"/>
        <v>140</v>
      </c>
      <c r="CI346" s="35" t="str">
        <f t="shared" si="311"/>
        <v/>
      </c>
      <c r="CJ346" s="36" t="str">
        <f t="shared" si="312"/>
        <v/>
      </c>
      <c r="CK346" s="30"/>
      <c r="CL346" s="19"/>
      <c r="CM346" s="29" t="str">
        <f t="shared" si="313"/>
        <v/>
      </c>
      <c r="CN346" s="30" t="str">
        <f t="shared" si="314"/>
        <v/>
      </c>
      <c r="CO346" s="19"/>
      <c r="CP346" s="29" t="str">
        <f t="shared" si="315"/>
        <v/>
      </c>
      <c r="CQ346" s="30" t="str">
        <f t="shared" si="316"/>
        <v/>
      </c>
    </row>
    <row r="347" spans="1:95" x14ac:dyDescent="0.2">
      <c r="A347" s="25">
        <f t="shared" si="318"/>
        <v>44503</v>
      </c>
      <c r="B347" s="25" t="str">
        <f t="shared" ref="B347" si="323">B337</f>
        <v>Home internet - Emails and internet browsing - personal</v>
      </c>
      <c r="C347">
        <v>0</v>
      </c>
      <c r="CH347" s="35" t="str">
        <f t="shared" si="310"/>
        <v/>
      </c>
      <c r="CI347" s="35" t="str">
        <f t="shared" si="311"/>
        <v/>
      </c>
      <c r="CJ347" s="36" t="str">
        <f t="shared" si="312"/>
        <v/>
      </c>
      <c r="CK347" s="30"/>
      <c r="CL347" s="19"/>
      <c r="CM347" s="29" t="str">
        <f t="shared" si="313"/>
        <v/>
      </c>
      <c r="CN347" s="30">
        <f t="shared" si="314"/>
        <v>0</v>
      </c>
      <c r="CO347" s="19"/>
      <c r="CP347" s="29" t="str">
        <f t="shared" si="315"/>
        <v/>
      </c>
      <c r="CQ347" s="30" t="str">
        <f t="shared" si="316"/>
        <v/>
      </c>
    </row>
    <row r="348" spans="1:95" x14ac:dyDescent="0.2">
      <c r="A348" s="25">
        <f t="shared" si="318"/>
        <v>44503</v>
      </c>
      <c r="B348" s="25" t="str">
        <f t="shared" ref="B348" si="324">B338</f>
        <v>Home internet - Emails and internet browsing -  WORK RELATED</v>
      </c>
      <c r="C348" s="34">
        <v>0</v>
      </c>
      <c r="CH348" s="35" t="str">
        <f t="shared" si="310"/>
        <v/>
      </c>
      <c r="CI348" s="35" t="str">
        <f t="shared" si="311"/>
        <v/>
      </c>
      <c r="CJ348" s="36" t="str">
        <f t="shared" si="312"/>
        <v/>
      </c>
      <c r="CK348" s="30"/>
      <c r="CL348" s="19"/>
      <c r="CM348" s="29">
        <f t="shared" si="313"/>
        <v>0</v>
      </c>
      <c r="CN348" s="30" t="str">
        <f t="shared" si="314"/>
        <v/>
      </c>
      <c r="CO348" s="19"/>
      <c r="CP348" s="29" t="str">
        <f t="shared" si="315"/>
        <v/>
      </c>
      <c r="CQ348" s="30" t="str">
        <f t="shared" si="316"/>
        <v/>
      </c>
    </row>
    <row r="349" spans="1:95" x14ac:dyDescent="0.2">
      <c r="A349" s="25">
        <f t="shared" si="318"/>
        <v>44503</v>
      </c>
      <c r="B349" s="25" t="str">
        <f t="shared" ref="B349" si="325">B339</f>
        <v>Other tasks at home using IT equipment - computer/laptop/printer etc - personal</v>
      </c>
      <c r="C349">
        <v>0</v>
      </c>
      <c r="CH349" s="35" t="str">
        <f t="shared" si="310"/>
        <v/>
      </c>
      <c r="CI349" s="35" t="str">
        <f t="shared" si="311"/>
        <v/>
      </c>
      <c r="CJ349" s="36" t="str">
        <f t="shared" si="312"/>
        <v/>
      </c>
      <c r="CK349" s="30"/>
      <c r="CL349" s="19"/>
      <c r="CM349" s="29" t="str">
        <f t="shared" si="313"/>
        <v/>
      </c>
      <c r="CN349" s="30" t="str">
        <f t="shared" si="314"/>
        <v/>
      </c>
      <c r="CO349" s="19"/>
      <c r="CP349" s="29" t="str">
        <f t="shared" si="315"/>
        <v/>
      </c>
      <c r="CQ349" s="30">
        <f t="shared" si="316"/>
        <v>0</v>
      </c>
    </row>
    <row r="350" spans="1:95" x14ac:dyDescent="0.2">
      <c r="A350" s="25">
        <f t="shared" si="318"/>
        <v>44503</v>
      </c>
      <c r="B350" s="25" t="str">
        <f>B340</f>
        <v>Other tasks at home using IT equipment - computer/laptop/printer etc - WORK RELATED</v>
      </c>
      <c r="C350" s="34">
        <v>15</v>
      </c>
      <c r="CH350" s="35" t="str">
        <f t="shared" si="310"/>
        <v/>
      </c>
      <c r="CI350" s="35" t="str">
        <f t="shared" si="311"/>
        <v/>
      </c>
      <c r="CJ350" s="36" t="str">
        <f t="shared" si="312"/>
        <v/>
      </c>
      <c r="CK350" s="30"/>
      <c r="CL350" s="19"/>
      <c r="CM350" s="29" t="str">
        <f t="shared" si="313"/>
        <v/>
      </c>
      <c r="CN350" s="30" t="str">
        <f t="shared" si="314"/>
        <v/>
      </c>
      <c r="CO350" s="19"/>
      <c r="CP350" s="29">
        <f t="shared" si="315"/>
        <v>15</v>
      </c>
      <c r="CQ350" s="30" t="str">
        <f t="shared" si="316"/>
        <v/>
      </c>
    </row>
    <row r="351" spans="1:95" x14ac:dyDescent="0.2">
      <c r="A351" s="25"/>
      <c r="B351" s="4"/>
      <c r="CH351" s="35" t="str">
        <f t="shared" si="310"/>
        <v/>
      </c>
      <c r="CI351" s="35" t="str">
        <f t="shared" si="311"/>
        <v/>
      </c>
      <c r="CJ351" s="36" t="str">
        <f t="shared" si="312"/>
        <v/>
      </c>
      <c r="CK351" s="30"/>
      <c r="CL351" s="19"/>
      <c r="CM351" s="29" t="str">
        <f t="shared" si="313"/>
        <v/>
      </c>
      <c r="CN351" s="30" t="str">
        <f t="shared" si="314"/>
        <v/>
      </c>
      <c r="CO351" s="19"/>
      <c r="CP351" s="29" t="str">
        <f t="shared" si="315"/>
        <v/>
      </c>
      <c r="CQ351" s="30" t="str">
        <f t="shared" si="316"/>
        <v/>
      </c>
    </row>
    <row r="352" spans="1:95" x14ac:dyDescent="0.2">
      <c r="A352" s="25">
        <f>A342+1</f>
        <v>44504</v>
      </c>
      <c r="B352" s="25" t="str">
        <f>B342</f>
        <v>Calls received and made - personal</v>
      </c>
      <c r="C352" s="34">
        <v>10</v>
      </c>
      <c r="CH352" s="35" t="str">
        <f t="shared" si="310"/>
        <v/>
      </c>
      <c r="CI352" s="35" t="str">
        <f t="shared" si="311"/>
        <v/>
      </c>
      <c r="CJ352" s="36">
        <f t="shared" si="312"/>
        <v>10</v>
      </c>
      <c r="CK352" s="30"/>
      <c r="CL352" s="19"/>
      <c r="CM352" s="29" t="str">
        <f t="shared" si="313"/>
        <v/>
      </c>
      <c r="CN352" s="30" t="str">
        <f t="shared" si="314"/>
        <v/>
      </c>
      <c r="CO352" s="19"/>
      <c r="CP352" s="29" t="str">
        <f t="shared" si="315"/>
        <v/>
      </c>
      <c r="CQ352" s="30" t="str">
        <f t="shared" si="316"/>
        <v/>
      </c>
    </row>
    <row r="353" spans="1:95" x14ac:dyDescent="0.2">
      <c r="A353" s="25">
        <f t="shared" ref="A353:A360" si="326">A343+1</f>
        <v>44504</v>
      </c>
      <c r="B353" s="25" t="str">
        <f t="shared" ref="B353" si="327">B343</f>
        <v>Calls received and made - WORK RELATED when at work</v>
      </c>
      <c r="C353">
        <v>20</v>
      </c>
      <c r="CH353" s="35">
        <f t="shared" si="310"/>
        <v>20</v>
      </c>
      <c r="CI353" s="35" t="str">
        <f t="shared" si="311"/>
        <v/>
      </c>
      <c r="CJ353" s="36" t="str">
        <f t="shared" si="312"/>
        <v/>
      </c>
      <c r="CK353" s="30"/>
      <c r="CL353" s="19"/>
      <c r="CM353" s="29" t="str">
        <f t="shared" si="313"/>
        <v/>
      </c>
      <c r="CN353" s="30" t="str">
        <f t="shared" si="314"/>
        <v/>
      </c>
      <c r="CO353" s="19"/>
      <c r="CP353" s="29" t="str">
        <f t="shared" si="315"/>
        <v/>
      </c>
      <c r="CQ353" s="30" t="str">
        <f t="shared" si="316"/>
        <v/>
      </c>
    </row>
    <row r="354" spans="1:95" x14ac:dyDescent="0.2">
      <c r="A354" s="25">
        <f t="shared" si="326"/>
        <v>44504</v>
      </c>
      <c r="B354" s="25" t="str">
        <f t="shared" ref="B354" si="328">B344</f>
        <v>Calls received and made - WORK RELATED at home</v>
      </c>
      <c r="C354" s="34">
        <v>0</v>
      </c>
      <c r="CH354" s="35" t="str">
        <f t="shared" si="310"/>
        <v/>
      </c>
      <c r="CI354" s="35">
        <f t="shared" si="311"/>
        <v>0</v>
      </c>
      <c r="CJ354" s="36" t="str">
        <f t="shared" si="312"/>
        <v/>
      </c>
      <c r="CK354" s="30"/>
      <c r="CL354" s="19"/>
      <c r="CM354" s="29" t="str">
        <f t="shared" si="313"/>
        <v/>
      </c>
      <c r="CN354" s="30" t="str">
        <f t="shared" si="314"/>
        <v/>
      </c>
      <c r="CO354" s="19"/>
      <c r="CP354" s="29" t="str">
        <f t="shared" si="315"/>
        <v/>
      </c>
      <c r="CQ354" s="30" t="str">
        <f t="shared" si="316"/>
        <v/>
      </c>
    </row>
    <row r="355" spans="1:95" x14ac:dyDescent="0.2">
      <c r="A355" s="25">
        <f t="shared" si="326"/>
        <v>44504</v>
      </c>
      <c r="B355" s="25" t="str">
        <f t="shared" ref="B355" si="329">B345</f>
        <v>Mobile - Emails and internet browsing - personal</v>
      </c>
      <c r="C355">
        <v>15</v>
      </c>
      <c r="CH355" s="35" t="str">
        <f t="shared" si="310"/>
        <v/>
      </c>
      <c r="CI355" s="35" t="str">
        <f t="shared" si="311"/>
        <v/>
      </c>
      <c r="CJ355" s="36">
        <f t="shared" si="312"/>
        <v>15</v>
      </c>
      <c r="CK355" s="30"/>
      <c r="CL355" s="19"/>
      <c r="CM355" s="29" t="str">
        <f t="shared" si="313"/>
        <v/>
      </c>
      <c r="CN355" s="30" t="str">
        <f t="shared" si="314"/>
        <v/>
      </c>
      <c r="CO355" s="19"/>
      <c r="CP355" s="29" t="str">
        <f t="shared" si="315"/>
        <v/>
      </c>
      <c r="CQ355" s="30" t="str">
        <f t="shared" si="316"/>
        <v/>
      </c>
    </row>
    <row r="356" spans="1:95" x14ac:dyDescent="0.2">
      <c r="A356" s="25">
        <f t="shared" si="326"/>
        <v>44504</v>
      </c>
      <c r="B356" s="25" t="str">
        <f t="shared" ref="B356" si="330">B346</f>
        <v>Mobile - Emails and internet browsing -  WORK RELATED</v>
      </c>
      <c r="C356">
        <v>90</v>
      </c>
      <c r="CH356" s="35">
        <f t="shared" si="310"/>
        <v>90</v>
      </c>
      <c r="CI356" s="35" t="str">
        <f t="shared" si="311"/>
        <v/>
      </c>
      <c r="CJ356" s="36" t="str">
        <f t="shared" si="312"/>
        <v/>
      </c>
      <c r="CK356" s="30"/>
      <c r="CL356" s="19"/>
      <c r="CM356" s="29" t="str">
        <f t="shared" si="313"/>
        <v/>
      </c>
      <c r="CN356" s="30" t="str">
        <f t="shared" si="314"/>
        <v/>
      </c>
      <c r="CO356" s="19"/>
      <c r="CP356" s="29" t="str">
        <f t="shared" si="315"/>
        <v/>
      </c>
      <c r="CQ356" s="30" t="str">
        <f t="shared" si="316"/>
        <v/>
      </c>
    </row>
    <row r="357" spans="1:95" x14ac:dyDescent="0.2">
      <c r="A357" s="25">
        <f t="shared" si="326"/>
        <v>44504</v>
      </c>
      <c r="B357" s="25" t="str">
        <f t="shared" ref="B357" si="331">B347</f>
        <v>Home internet - Emails and internet browsing - personal</v>
      </c>
      <c r="C357">
        <v>0</v>
      </c>
      <c r="CH357" s="35" t="str">
        <f t="shared" si="310"/>
        <v/>
      </c>
      <c r="CI357" s="35" t="str">
        <f t="shared" si="311"/>
        <v/>
      </c>
      <c r="CJ357" s="36" t="str">
        <f t="shared" si="312"/>
        <v/>
      </c>
      <c r="CK357" s="30"/>
      <c r="CL357" s="19"/>
      <c r="CM357" s="29" t="str">
        <f t="shared" si="313"/>
        <v/>
      </c>
      <c r="CN357" s="30">
        <f t="shared" si="314"/>
        <v>0</v>
      </c>
      <c r="CO357" s="19"/>
      <c r="CP357" s="29" t="str">
        <f t="shared" si="315"/>
        <v/>
      </c>
      <c r="CQ357" s="30" t="str">
        <f t="shared" si="316"/>
        <v/>
      </c>
    </row>
    <row r="358" spans="1:95" x14ac:dyDescent="0.2">
      <c r="A358" s="25">
        <f t="shared" si="326"/>
        <v>44504</v>
      </c>
      <c r="B358" s="25" t="str">
        <f t="shared" ref="B358" si="332">B348</f>
        <v>Home internet - Emails and internet browsing -  WORK RELATED</v>
      </c>
      <c r="C358">
        <v>0</v>
      </c>
      <c r="CH358" s="35" t="str">
        <f t="shared" si="310"/>
        <v/>
      </c>
      <c r="CI358" s="35" t="str">
        <f t="shared" si="311"/>
        <v/>
      </c>
      <c r="CJ358" s="36" t="str">
        <f t="shared" si="312"/>
        <v/>
      </c>
      <c r="CK358" s="30"/>
      <c r="CL358" s="19"/>
      <c r="CM358" s="29">
        <f t="shared" si="313"/>
        <v>0</v>
      </c>
      <c r="CN358" s="30" t="str">
        <f t="shared" si="314"/>
        <v/>
      </c>
      <c r="CO358" s="19"/>
      <c r="CP358" s="29" t="str">
        <f t="shared" si="315"/>
        <v/>
      </c>
      <c r="CQ358" s="30" t="str">
        <f t="shared" si="316"/>
        <v/>
      </c>
    </row>
    <row r="359" spans="1:95" x14ac:dyDescent="0.2">
      <c r="A359" s="25">
        <f t="shared" si="326"/>
        <v>44504</v>
      </c>
      <c r="B359" s="25" t="str">
        <f t="shared" ref="B359" si="333">B349</f>
        <v>Other tasks at home using IT equipment - computer/laptop/printer etc - personal</v>
      </c>
      <c r="C359">
        <v>0</v>
      </c>
      <c r="CH359" s="35" t="str">
        <f t="shared" si="310"/>
        <v/>
      </c>
      <c r="CI359" s="35" t="str">
        <f t="shared" si="311"/>
        <v/>
      </c>
      <c r="CJ359" s="36" t="str">
        <f t="shared" si="312"/>
        <v/>
      </c>
      <c r="CK359" s="30"/>
      <c r="CL359" s="19"/>
      <c r="CM359" s="29" t="str">
        <f t="shared" si="313"/>
        <v/>
      </c>
      <c r="CN359" s="30" t="str">
        <f t="shared" si="314"/>
        <v/>
      </c>
      <c r="CO359" s="19"/>
      <c r="CP359" s="29" t="str">
        <f t="shared" si="315"/>
        <v/>
      </c>
      <c r="CQ359" s="30">
        <f t="shared" si="316"/>
        <v>0</v>
      </c>
    </row>
    <row r="360" spans="1:95" x14ac:dyDescent="0.2">
      <c r="A360" s="25">
        <f t="shared" si="326"/>
        <v>44504</v>
      </c>
      <c r="B360" s="25" t="str">
        <f>B350</f>
        <v>Other tasks at home using IT equipment - computer/laptop/printer etc - WORK RELATED</v>
      </c>
      <c r="C360">
        <v>45</v>
      </c>
      <c r="CH360" s="35" t="str">
        <f t="shared" si="310"/>
        <v/>
      </c>
      <c r="CI360" s="35" t="str">
        <f t="shared" si="311"/>
        <v/>
      </c>
      <c r="CJ360" s="36" t="str">
        <f t="shared" si="312"/>
        <v/>
      </c>
      <c r="CK360" s="30"/>
      <c r="CL360" s="19"/>
      <c r="CM360" s="29" t="str">
        <f t="shared" si="313"/>
        <v/>
      </c>
      <c r="CN360" s="30" t="str">
        <f t="shared" si="314"/>
        <v/>
      </c>
      <c r="CO360" s="19"/>
      <c r="CP360" s="29">
        <f t="shared" si="315"/>
        <v>45</v>
      </c>
      <c r="CQ360" s="30" t="str">
        <f t="shared" si="316"/>
        <v/>
      </c>
    </row>
    <row r="361" spans="1:95" x14ac:dyDescent="0.2">
      <c r="A361" s="25"/>
      <c r="B361" s="4"/>
      <c r="CH361" s="35" t="str">
        <f t="shared" si="310"/>
        <v/>
      </c>
      <c r="CI361" s="35" t="str">
        <f t="shared" si="311"/>
        <v/>
      </c>
      <c r="CJ361" s="36" t="str">
        <f t="shared" si="312"/>
        <v/>
      </c>
      <c r="CK361" s="30"/>
      <c r="CL361" s="19"/>
      <c r="CM361" s="29" t="str">
        <f t="shared" si="313"/>
        <v/>
      </c>
      <c r="CN361" s="30" t="str">
        <f t="shared" si="314"/>
        <v/>
      </c>
      <c r="CO361" s="19"/>
      <c r="CP361" s="29" t="str">
        <f t="shared" si="315"/>
        <v/>
      </c>
      <c r="CQ361" s="30" t="str">
        <f t="shared" si="316"/>
        <v/>
      </c>
    </row>
    <row r="362" spans="1:95" x14ac:dyDescent="0.2">
      <c r="A362" s="25">
        <f>A352+1</f>
        <v>44505</v>
      </c>
      <c r="B362" s="25" t="str">
        <f>B352</f>
        <v>Calls received and made - personal</v>
      </c>
      <c r="C362">
        <v>5</v>
      </c>
      <c r="CH362" s="35" t="str">
        <f t="shared" si="310"/>
        <v/>
      </c>
      <c r="CI362" s="35" t="str">
        <f t="shared" si="311"/>
        <v/>
      </c>
      <c r="CJ362" s="36">
        <f t="shared" si="312"/>
        <v>5</v>
      </c>
      <c r="CK362" s="30"/>
      <c r="CL362" s="19"/>
      <c r="CM362" s="29" t="str">
        <f t="shared" si="313"/>
        <v/>
      </c>
      <c r="CN362" s="30" t="str">
        <f t="shared" si="314"/>
        <v/>
      </c>
      <c r="CO362" s="19"/>
      <c r="CP362" s="29" t="str">
        <f t="shared" si="315"/>
        <v/>
      </c>
      <c r="CQ362" s="30" t="str">
        <f t="shared" si="316"/>
        <v/>
      </c>
    </row>
    <row r="363" spans="1:95" x14ac:dyDescent="0.2">
      <c r="A363" s="25">
        <f t="shared" ref="A363:A370" si="334">A353+1</f>
        <v>44505</v>
      </c>
      <c r="B363" s="25" t="str">
        <f t="shared" ref="B363" si="335">B353</f>
        <v>Calls received and made - WORK RELATED when at work</v>
      </c>
      <c r="C363">
        <v>15</v>
      </c>
      <c r="CH363" s="35">
        <f t="shared" si="310"/>
        <v>15</v>
      </c>
      <c r="CI363" s="35" t="str">
        <f t="shared" si="311"/>
        <v/>
      </c>
      <c r="CJ363" s="36" t="str">
        <f t="shared" si="312"/>
        <v/>
      </c>
      <c r="CK363" s="30"/>
      <c r="CL363" s="19"/>
      <c r="CM363" s="29" t="str">
        <f t="shared" si="313"/>
        <v/>
      </c>
      <c r="CN363" s="30" t="str">
        <f t="shared" si="314"/>
        <v/>
      </c>
      <c r="CO363" s="19"/>
      <c r="CP363" s="29" t="str">
        <f t="shared" si="315"/>
        <v/>
      </c>
      <c r="CQ363" s="30" t="str">
        <f t="shared" si="316"/>
        <v/>
      </c>
    </row>
    <row r="364" spans="1:95" x14ac:dyDescent="0.2">
      <c r="A364" s="25">
        <f t="shared" si="334"/>
        <v>44505</v>
      </c>
      <c r="B364" s="25" t="str">
        <f t="shared" ref="B364" si="336">B354</f>
        <v>Calls received and made - WORK RELATED at home</v>
      </c>
      <c r="C364">
        <v>5</v>
      </c>
      <c r="CH364" s="35" t="str">
        <f t="shared" si="310"/>
        <v/>
      </c>
      <c r="CI364" s="35">
        <f t="shared" si="311"/>
        <v>5</v>
      </c>
      <c r="CJ364" s="36" t="str">
        <f t="shared" si="312"/>
        <v/>
      </c>
      <c r="CK364" s="30"/>
      <c r="CL364" s="19"/>
      <c r="CM364" s="29" t="str">
        <f t="shared" si="313"/>
        <v/>
      </c>
      <c r="CN364" s="30" t="str">
        <f t="shared" si="314"/>
        <v/>
      </c>
      <c r="CO364" s="19"/>
      <c r="CP364" s="29" t="str">
        <f t="shared" si="315"/>
        <v/>
      </c>
      <c r="CQ364" s="30" t="str">
        <f t="shared" si="316"/>
        <v/>
      </c>
    </row>
    <row r="365" spans="1:95" x14ac:dyDescent="0.2">
      <c r="A365" s="25">
        <f t="shared" si="334"/>
        <v>44505</v>
      </c>
      <c r="B365" s="25" t="str">
        <f t="shared" ref="B365" si="337">B355</f>
        <v>Mobile - Emails and internet browsing - personal</v>
      </c>
      <c r="C365">
        <v>10</v>
      </c>
      <c r="CH365" s="35" t="str">
        <f t="shared" si="310"/>
        <v/>
      </c>
      <c r="CI365" s="35" t="str">
        <f t="shared" si="311"/>
        <v/>
      </c>
      <c r="CJ365" s="36">
        <f t="shared" si="312"/>
        <v>10</v>
      </c>
      <c r="CK365" s="30"/>
      <c r="CL365" s="19"/>
      <c r="CM365" s="29" t="str">
        <f t="shared" si="313"/>
        <v/>
      </c>
      <c r="CN365" s="30" t="str">
        <f t="shared" si="314"/>
        <v/>
      </c>
      <c r="CO365" s="19"/>
      <c r="CP365" s="29" t="str">
        <f t="shared" si="315"/>
        <v/>
      </c>
      <c r="CQ365" s="30" t="str">
        <f t="shared" si="316"/>
        <v/>
      </c>
    </row>
    <row r="366" spans="1:95" x14ac:dyDescent="0.2">
      <c r="A366" s="25">
        <f t="shared" si="334"/>
        <v>44505</v>
      </c>
      <c r="B366" s="25" t="str">
        <f t="shared" ref="B366" si="338">B356</f>
        <v>Mobile - Emails and internet browsing -  WORK RELATED</v>
      </c>
      <c r="C366">
        <v>75</v>
      </c>
      <c r="CH366" s="35">
        <f t="shared" si="310"/>
        <v>75</v>
      </c>
      <c r="CI366" s="35" t="str">
        <f t="shared" si="311"/>
        <v/>
      </c>
      <c r="CJ366" s="36" t="str">
        <f t="shared" si="312"/>
        <v/>
      </c>
      <c r="CK366" s="30"/>
      <c r="CL366" s="19"/>
      <c r="CM366" s="29" t="str">
        <f t="shared" si="313"/>
        <v/>
      </c>
      <c r="CN366" s="30" t="str">
        <f t="shared" si="314"/>
        <v/>
      </c>
      <c r="CO366" s="19"/>
      <c r="CP366" s="29" t="str">
        <f t="shared" si="315"/>
        <v/>
      </c>
      <c r="CQ366" s="30" t="str">
        <f t="shared" si="316"/>
        <v/>
      </c>
    </row>
    <row r="367" spans="1:95" x14ac:dyDescent="0.2">
      <c r="A367" s="25">
        <f t="shared" si="334"/>
        <v>44505</v>
      </c>
      <c r="B367" s="25" t="str">
        <f t="shared" ref="B367" si="339">B357</f>
        <v>Home internet - Emails and internet browsing - personal</v>
      </c>
      <c r="C367">
        <v>0</v>
      </c>
      <c r="CH367" s="35" t="str">
        <f t="shared" si="310"/>
        <v/>
      </c>
      <c r="CI367" s="35" t="str">
        <f t="shared" si="311"/>
        <v/>
      </c>
      <c r="CJ367" s="36" t="str">
        <f t="shared" si="312"/>
        <v/>
      </c>
      <c r="CK367" s="30"/>
      <c r="CL367" s="19"/>
      <c r="CM367" s="29" t="str">
        <f t="shared" si="313"/>
        <v/>
      </c>
      <c r="CN367" s="30">
        <f t="shared" si="314"/>
        <v>0</v>
      </c>
      <c r="CO367" s="19"/>
      <c r="CP367" s="29" t="str">
        <f t="shared" si="315"/>
        <v/>
      </c>
      <c r="CQ367" s="30" t="str">
        <f t="shared" si="316"/>
        <v/>
      </c>
    </row>
    <row r="368" spans="1:95" x14ac:dyDescent="0.2">
      <c r="A368" s="25">
        <f t="shared" si="334"/>
        <v>44505</v>
      </c>
      <c r="B368" s="25" t="str">
        <f t="shared" ref="B368" si="340">B358</f>
        <v>Home internet - Emails and internet browsing -  WORK RELATED</v>
      </c>
      <c r="C368">
        <v>35</v>
      </c>
      <c r="CH368" s="35" t="str">
        <f t="shared" si="310"/>
        <v/>
      </c>
      <c r="CI368" s="35" t="str">
        <f t="shared" si="311"/>
        <v/>
      </c>
      <c r="CJ368" s="36" t="str">
        <f t="shared" si="312"/>
        <v/>
      </c>
      <c r="CK368" s="30"/>
      <c r="CL368" s="19"/>
      <c r="CM368" s="29">
        <f t="shared" si="313"/>
        <v>35</v>
      </c>
      <c r="CN368" s="30" t="str">
        <f t="shared" si="314"/>
        <v/>
      </c>
      <c r="CO368" s="19"/>
      <c r="CP368" s="29" t="str">
        <f t="shared" si="315"/>
        <v/>
      </c>
      <c r="CQ368" s="30" t="str">
        <f t="shared" si="316"/>
        <v/>
      </c>
    </row>
    <row r="369" spans="1:95" x14ac:dyDescent="0.2">
      <c r="A369" s="25">
        <f t="shared" si="334"/>
        <v>44505</v>
      </c>
      <c r="B369" s="25" t="str">
        <f t="shared" ref="B369" si="341">B359</f>
        <v>Other tasks at home using IT equipment - computer/laptop/printer etc - personal</v>
      </c>
      <c r="C369">
        <v>0</v>
      </c>
      <c r="CH369" s="35" t="str">
        <f t="shared" si="310"/>
        <v/>
      </c>
      <c r="CI369" s="35" t="str">
        <f t="shared" si="311"/>
        <v/>
      </c>
      <c r="CJ369" s="36" t="str">
        <f t="shared" si="312"/>
        <v/>
      </c>
      <c r="CK369" s="30"/>
      <c r="CL369" s="19"/>
      <c r="CM369" s="29" t="str">
        <f t="shared" si="313"/>
        <v/>
      </c>
      <c r="CN369" s="30" t="str">
        <f t="shared" si="314"/>
        <v/>
      </c>
      <c r="CO369" s="19"/>
      <c r="CP369" s="29" t="str">
        <f t="shared" si="315"/>
        <v/>
      </c>
      <c r="CQ369" s="30">
        <f t="shared" si="316"/>
        <v>0</v>
      </c>
    </row>
    <row r="370" spans="1:95" x14ac:dyDescent="0.2">
      <c r="A370" s="25">
        <f t="shared" si="334"/>
        <v>44505</v>
      </c>
      <c r="B370" s="25" t="str">
        <f>B360</f>
        <v>Other tasks at home using IT equipment - computer/laptop/printer etc - WORK RELATED</v>
      </c>
      <c r="C370">
        <v>30</v>
      </c>
      <c r="CH370" s="35" t="str">
        <f t="shared" si="310"/>
        <v/>
      </c>
      <c r="CI370" s="35" t="str">
        <f t="shared" si="311"/>
        <v/>
      </c>
      <c r="CJ370" s="36" t="str">
        <f t="shared" si="312"/>
        <v/>
      </c>
      <c r="CK370" s="30"/>
      <c r="CL370" s="19"/>
      <c r="CM370" s="29" t="str">
        <f t="shared" si="313"/>
        <v/>
      </c>
      <c r="CN370" s="30" t="str">
        <f t="shared" si="314"/>
        <v/>
      </c>
      <c r="CO370" s="19"/>
      <c r="CP370" s="29">
        <f t="shared" si="315"/>
        <v>30</v>
      </c>
      <c r="CQ370" s="30" t="str">
        <f t="shared" si="316"/>
        <v/>
      </c>
    </row>
    <row r="371" spans="1:95" x14ac:dyDescent="0.2">
      <c r="A371" s="25"/>
      <c r="B371" s="4"/>
      <c r="CH371" s="35" t="str">
        <f t="shared" si="310"/>
        <v/>
      </c>
      <c r="CI371" s="35" t="str">
        <f t="shared" si="311"/>
        <v/>
      </c>
      <c r="CJ371" s="36" t="str">
        <f t="shared" si="312"/>
        <v/>
      </c>
      <c r="CK371" s="30"/>
      <c r="CL371" s="19"/>
      <c r="CM371" s="29" t="str">
        <f t="shared" si="313"/>
        <v/>
      </c>
      <c r="CN371" s="30" t="str">
        <f t="shared" si="314"/>
        <v/>
      </c>
      <c r="CO371" s="19"/>
      <c r="CP371" s="29" t="str">
        <f t="shared" si="315"/>
        <v/>
      </c>
      <c r="CQ371" s="30" t="str">
        <f t="shared" si="316"/>
        <v/>
      </c>
    </row>
    <row r="372" spans="1:95" x14ac:dyDescent="0.2">
      <c r="A372" s="25">
        <f>A362+1</f>
        <v>44506</v>
      </c>
      <c r="B372" s="25" t="str">
        <f>B362</f>
        <v>Calls received and made - personal</v>
      </c>
      <c r="C372">
        <v>25</v>
      </c>
      <c r="CH372" s="35" t="str">
        <f t="shared" si="310"/>
        <v/>
      </c>
      <c r="CI372" s="35" t="str">
        <f t="shared" si="311"/>
        <v/>
      </c>
      <c r="CJ372" s="36">
        <f t="shared" si="312"/>
        <v>25</v>
      </c>
      <c r="CK372" s="30"/>
      <c r="CL372" s="19"/>
      <c r="CM372" s="29" t="str">
        <f t="shared" si="313"/>
        <v/>
      </c>
      <c r="CN372" s="30" t="str">
        <f t="shared" si="314"/>
        <v/>
      </c>
      <c r="CO372" s="19"/>
      <c r="CP372" s="29" t="str">
        <f t="shared" si="315"/>
        <v/>
      </c>
      <c r="CQ372" s="30" t="str">
        <f t="shared" si="316"/>
        <v/>
      </c>
    </row>
    <row r="373" spans="1:95" x14ac:dyDescent="0.2">
      <c r="A373" s="25">
        <f t="shared" ref="A373:A380" si="342">A363+1</f>
        <v>44506</v>
      </c>
      <c r="B373" s="25" t="str">
        <f t="shared" ref="B373" si="343">B363</f>
        <v>Calls received and made - WORK RELATED when at work</v>
      </c>
      <c r="C373">
        <v>0</v>
      </c>
      <c r="CH373" s="35">
        <f t="shared" si="310"/>
        <v>0</v>
      </c>
      <c r="CI373" s="35" t="str">
        <f t="shared" si="311"/>
        <v/>
      </c>
      <c r="CJ373" s="36" t="str">
        <f t="shared" si="312"/>
        <v/>
      </c>
      <c r="CK373" s="30"/>
      <c r="CL373" s="19"/>
      <c r="CM373" s="29" t="str">
        <f t="shared" si="313"/>
        <v/>
      </c>
      <c r="CN373" s="30" t="str">
        <f t="shared" si="314"/>
        <v/>
      </c>
      <c r="CO373" s="19"/>
      <c r="CP373" s="29" t="str">
        <f t="shared" si="315"/>
        <v/>
      </c>
      <c r="CQ373" s="30" t="str">
        <f t="shared" si="316"/>
        <v/>
      </c>
    </row>
    <row r="374" spans="1:95" x14ac:dyDescent="0.2">
      <c r="A374" s="25">
        <f t="shared" si="342"/>
        <v>44506</v>
      </c>
      <c r="B374" s="25" t="str">
        <f t="shared" ref="B374" si="344">B364</f>
        <v>Calls received and made - WORK RELATED at home</v>
      </c>
      <c r="C374">
        <v>0</v>
      </c>
      <c r="CH374" s="35" t="str">
        <f t="shared" si="310"/>
        <v/>
      </c>
      <c r="CI374" s="35">
        <f t="shared" si="311"/>
        <v>0</v>
      </c>
      <c r="CJ374" s="36" t="str">
        <f t="shared" si="312"/>
        <v/>
      </c>
      <c r="CK374" s="30"/>
      <c r="CL374" s="19"/>
      <c r="CM374" s="29" t="str">
        <f t="shared" si="313"/>
        <v/>
      </c>
      <c r="CN374" s="30" t="str">
        <f t="shared" si="314"/>
        <v/>
      </c>
      <c r="CO374" s="19"/>
      <c r="CP374" s="29" t="str">
        <f t="shared" si="315"/>
        <v/>
      </c>
      <c r="CQ374" s="30" t="str">
        <f t="shared" si="316"/>
        <v/>
      </c>
    </row>
    <row r="375" spans="1:95" x14ac:dyDescent="0.2">
      <c r="A375" s="25">
        <f t="shared" si="342"/>
        <v>44506</v>
      </c>
      <c r="B375" s="25" t="str">
        <f t="shared" ref="B375" si="345">B365</f>
        <v>Mobile - Emails and internet browsing - personal</v>
      </c>
      <c r="C375">
        <v>60</v>
      </c>
      <c r="CH375" s="35" t="str">
        <f t="shared" si="310"/>
        <v/>
      </c>
      <c r="CI375" s="35" t="str">
        <f t="shared" si="311"/>
        <v/>
      </c>
      <c r="CJ375" s="36">
        <f t="shared" si="312"/>
        <v>60</v>
      </c>
      <c r="CK375" s="30"/>
      <c r="CL375" s="19"/>
      <c r="CM375" s="29" t="str">
        <f t="shared" si="313"/>
        <v/>
      </c>
      <c r="CN375" s="30" t="str">
        <f t="shared" si="314"/>
        <v/>
      </c>
      <c r="CO375" s="19"/>
      <c r="CP375" s="29" t="str">
        <f t="shared" si="315"/>
        <v/>
      </c>
      <c r="CQ375" s="30" t="str">
        <f t="shared" si="316"/>
        <v/>
      </c>
    </row>
    <row r="376" spans="1:95" x14ac:dyDescent="0.2">
      <c r="A376" s="25">
        <f t="shared" si="342"/>
        <v>44506</v>
      </c>
      <c r="B376" s="25" t="str">
        <f t="shared" ref="B376" si="346">B366</f>
        <v>Mobile - Emails and internet browsing -  WORK RELATED</v>
      </c>
      <c r="C376">
        <v>0</v>
      </c>
      <c r="CH376" s="35">
        <f t="shared" si="310"/>
        <v>0</v>
      </c>
      <c r="CI376" s="35" t="str">
        <f t="shared" si="311"/>
        <v/>
      </c>
      <c r="CJ376" s="36" t="str">
        <f t="shared" si="312"/>
        <v/>
      </c>
      <c r="CK376" s="30"/>
      <c r="CL376" s="19"/>
      <c r="CM376" s="29" t="str">
        <f t="shared" si="313"/>
        <v/>
      </c>
      <c r="CN376" s="30" t="str">
        <f t="shared" si="314"/>
        <v/>
      </c>
      <c r="CO376" s="19"/>
      <c r="CP376" s="29" t="str">
        <f t="shared" si="315"/>
        <v/>
      </c>
      <c r="CQ376" s="30" t="str">
        <f t="shared" si="316"/>
        <v/>
      </c>
    </row>
    <row r="377" spans="1:95" x14ac:dyDescent="0.2">
      <c r="A377" s="25">
        <f t="shared" si="342"/>
        <v>44506</v>
      </c>
      <c r="B377" s="25" t="str">
        <f t="shared" ref="B377" si="347">B367</f>
        <v>Home internet - Emails and internet browsing - personal</v>
      </c>
      <c r="C377">
        <v>0</v>
      </c>
      <c r="CH377" s="35" t="str">
        <f t="shared" si="310"/>
        <v/>
      </c>
      <c r="CI377" s="35" t="str">
        <f t="shared" si="311"/>
        <v/>
      </c>
      <c r="CJ377" s="36" t="str">
        <f t="shared" si="312"/>
        <v/>
      </c>
      <c r="CK377" s="30"/>
      <c r="CL377" s="19"/>
      <c r="CM377" s="29" t="str">
        <f t="shared" si="313"/>
        <v/>
      </c>
      <c r="CN377" s="30">
        <f t="shared" si="314"/>
        <v>0</v>
      </c>
      <c r="CO377" s="19"/>
      <c r="CP377" s="29" t="str">
        <f t="shared" si="315"/>
        <v/>
      </c>
      <c r="CQ377" s="30" t="str">
        <f t="shared" si="316"/>
        <v/>
      </c>
    </row>
    <row r="378" spans="1:95" x14ac:dyDescent="0.2">
      <c r="A378" s="25">
        <f t="shared" si="342"/>
        <v>44506</v>
      </c>
      <c r="B378" s="25" t="str">
        <f t="shared" ref="B378" si="348">B368</f>
        <v>Home internet - Emails and internet browsing -  WORK RELATED</v>
      </c>
      <c r="C378">
        <v>0</v>
      </c>
      <c r="CH378" s="35" t="str">
        <f t="shared" si="310"/>
        <v/>
      </c>
      <c r="CI378" s="35" t="str">
        <f t="shared" si="311"/>
        <v/>
      </c>
      <c r="CJ378" s="36" t="str">
        <f t="shared" si="312"/>
        <v/>
      </c>
      <c r="CK378" s="30"/>
      <c r="CL378" s="19"/>
      <c r="CM378" s="29">
        <f t="shared" si="313"/>
        <v>0</v>
      </c>
      <c r="CN378" s="30" t="str">
        <f t="shared" si="314"/>
        <v/>
      </c>
      <c r="CO378" s="19"/>
      <c r="CP378" s="29" t="str">
        <f t="shared" si="315"/>
        <v/>
      </c>
      <c r="CQ378" s="30" t="str">
        <f t="shared" si="316"/>
        <v/>
      </c>
    </row>
    <row r="379" spans="1:95" x14ac:dyDescent="0.2">
      <c r="A379" s="25">
        <f t="shared" si="342"/>
        <v>44506</v>
      </c>
      <c r="B379" s="25" t="str">
        <f t="shared" ref="B379" si="349">B369</f>
        <v>Other tasks at home using IT equipment - computer/laptop/printer etc - personal</v>
      </c>
      <c r="C379">
        <v>0</v>
      </c>
      <c r="CH379" s="35" t="str">
        <f t="shared" si="310"/>
        <v/>
      </c>
      <c r="CI379" s="35" t="str">
        <f t="shared" si="311"/>
        <v/>
      </c>
      <c r="CJ379" s="36" t="str">
        <f t="shared" si="312"/>
        <v/>
      </c>
      <c r="CK379" s="30"/>
      <c r="CL379" s="19"/>
      <c r="CM379" s="29" t="str">
        <f t="shared" si="313"/>
        <v/>
      </c>
      <c r="CN379" s="30" t="str">
        <f t="shared" si="314"/>
        <v/>
      </c>
      <c r="CO379" s="19"/>
      <c r="CP379" s="29" t="str">
        <f t="shared" si="315"/>
        <v/>
      </c>
      <c r="CQ379" s="30">
        <f t="shared" si="316"/>
        <v>0</v>
      </c>
    </row>
    <row r="380" spans="1:95" x14ac:dyDescent="0.2">
      <c r="A380" s="25">
        <f t="shared" si="342"/>
        <v>44506</v>
      </c>
      <c r="B380" s="25" t="str">
        <f>B370</f>
        <v>Other tasks at home using IT equipment - computer/laptop/printer etc - WORK RELATED</v>
      </c>
      <c r="C380">
        <v>0</v>
      </c>
      <c r="CH380" s="35" t="str">
        <f t="shared" si="310"/>
        <v/>
      </c>
      <c r="CI380" s="35" t="str">
        <f t="shared" si="311"/>
        <v/>
      </c>
      <c r="CJ380" s="36" t="str">
        <f t="shared" si="312"/>
        <v/>
      </c>
      <c r="CK380" s="30"/>
      <c r="CL380" s="19"/>
      <c r="CM380" s="29" t="str">
        <f t="shared" si="313"/>
        <v/>
      </c>
      <c r="CN380" s="30" t="str">
        <f t="shared" si="314"/>
        <v/>
      </c>
      <c r="CO380" s="19"/>
      <c r="CP380" s="29">
        <f t="shared" si="315"/>
        <v>0</v>
      </c>
      <c r="CQ380" s="30" t="str">
        <f t="shared" si="316"/>
        <v/>
      </c>
    </row>
    <row r="381" spans="1:95" x14ac:dyDescent="0.2">
      <c r="CH381" s="35" t="str">
        <f t="shared" si="310"/>
        <v/>
      </c>
      <c r="CI381" s="35" t="str">
        <f t="shared" si="311"/>
        <v/>
      </c>
      <c r="CJ381" s="36" t="str">
        <f t="shared" si="312"/>
        <v/>
      </c>
      <c r="CK381" s="30"/>
      <c r="CL381" s="19"/>
      <c r="CM381" s="29" t="str">
        <f t="shared" si="313"/>
        <v/>
      </c>
      <c r="CN381" s="30" t="str">
        <f t="shared" si="314"/>
        <v/>
      </c>
      <c r="CO381" s="19"/>
      <c r="CP381" s="29" t="str">
        <f t="shared" si="315"/>
        <v/>
      </c>
      <c r="CQ381" s="30" t="str">
        <f t="shared" si="316"/>
        <v/>
      </c>
    </row>
    <row r="382" spans="1:95" x14ac:dyDescent="0.2">
      <c r="CH382" s="35" t="str">
        <f t="shared" si="310"/>
        <v/>
      </c>
      <c r="CI382" s="35" t="str">
        <f t="shared" si="311"/>
        <v/>
      </c>
      <c r="CJ382" s="36" t="str">
        <f t="shared" si="312"/>
        <v/>
      </c>
      <c r="CK382" s="30"/>
      <c r="CL382" s="19"/>
      <c r="CM382" s="29" t="str">
        <f t="shared" si="313"/>
        <v/>
      </c>
      <c r="CN382" s="30" t="str">
        <f t="shared" si="314"/>
        <v/>
      </c>
      <c r="CO382" s="19"/>
      <c r="CP382" s="29" t="str">
        <f t="shared" si="315"/>
        <v/>
      </c>
      <c r="CQ382" s="30" t="str">
        <f t="shared" si="316"/>
        <v/>
      </c>
    </row>
    <row r="383" spans="1:95" x14ac:dyDescent="0.2">
      <c r="CH383" s="35" t="str">
        <f t="shared" si="310"/>
        <v/>
      </c>
      <c r="CI383" s="35" t="str">
        <f t="shared" si="311"/>
        <v/>
      </c>
      <c r="CJ383" s="36" t="str">
        <f t="shared" si="312"/>
        <v/>
      </c>
      <c r="CK383" s="30"/>
      <c r="CL383" s="19"/>
      <c r="CM383" s="29" t="str">
        <f t="shared" si="313"/>
        <v/>
      </c>
      <c r="CN383" s="30" t="str">
        <f t="shared" si="314"/>
        <v/>
      </c>
      <c r="CO383" s="19"/>
      <c r="CP383" s="29" t="str">
        <f t="shared" si="315"/>
        <v/>
      </c>
      <c r="CQ383" s="30" t="str">
        <f t="shared" si="316"/>
        <v/>
      </c>
    </row>
    <row r="384" spans="1:95" x14ac:dyDescent="0.2">
      <c r="CH384" s="35" t="str">
        <f t="shared" si="310"/>
        <v/>
      </c>
      <c r="CI384" s="35" t="str">
        <f t="shared" si="311"/>
        <v/>
      </c>
      <c r="CJ384" s="36" t="str">
        <f t="shared" si="312"/>
        <v/>
      </c>
      <c r="CK384" s="30"/>
      <c r="CL384" s="19"/>
      <c r="CM384" s="29" t="str">
        <f t="shared" si="313"/>
        <v/>
      </c>
      <c r="CN384" s="30" t="str">
        <f t="shared" si="314"/>
        <v/>
      </c>
      <c r="CO384" s="19"/>
      <c r="CP384" s="29" t="str">
        <f t="shared" si="315"/>
        <v/>
      </c>
      <c r="CQ384" s="30" t="str">
        <f t="shared" si="316"/>
        <v/>
      </c>
    </row>
    <row r="385" spans="86:95" x14ac:dyDescent="0.2">
      <c r="CH385" s="35" t="str">
        <f t="shared" si="310"/>
        <v/>
      </c>
      <c r="CI385" s="35" t="str">
        <f t="shared" si="311"/>
        <v/>
      </c>
      <c r="CJ385" s="36" t="str">
        <f t="shared" si="312"/>
        <v/>
      </c>
      <c r="CK385" s="30"/>
      <c r="CL385" s="19"/>
      <c r="CM385" s="29" t="str">
        <f t="shared" si="313"/>
        <v/>
      </c>
      <c r="CN385" s="30" t="str">
        <f t="shared" si="314"/>
        <v/>
      </c>
      <c r="CO385" s="19"/>
      <c r="CP385" s="29" t="str">
        <f t="shared" si="315"/>
        <v/>
      </c>
      <c r="CQ385" s="30" t="str">
        <f t="shared" si="316"/>
        <v/>
      </c>
    </row>
    <row r="386" spans="86:95" x14ac:dyDescent="0.2">
      <c r="CH386" s="35" t="str">
        <f t="shared" si="310"/>
        <v/>
      </c>
      <c r="CI386" s="35" t="str">
        <f t="shared" si="311"/>
        <v/>
      </c>
      <c r="CJ386" s="36" t="str">
        <f t="shared" si="312"/>
        <v/>
      </c>
      <c r="CK386" s="30"/>
      <c r="CL386" s="19"/>
      <c r="CM386" s="29" t="str">
        <f t="shared" si="313"/>
        <v/>
      </c>
      <c r="CN386" s="30" t="str">
        <f t="shared" si="314"/>
        <v/>
      </c>
      <c r="CO386" s="19"/>
      <c r="CP386" s="29" t="str">
        <f t="shared" si="315"/>
        <v/>
      </c>
      <c r="CQ386" s="30" t="str">
        <f t="shared" si="316"/>
        <v/>
      </c>
    </row>
    <row r="387" spans="86:95" x14ac:dyDescent="0.2">
      <c r="CH387" s="35" t="str">
        <f t="shared" si="310"/>
        <v/>
      </c>
      <c r="CI387" s="35" t="str">
        <f t="shared" si="311"/>
        <v/>
      </c>
      <c r="CJ387" s="36" t="str">
        <f t="shared" si="312"/>
        <v/>
      </c>
      <c r="CK387" s="30"/>
      <c r="CL387" s="19"/>
      <c r="CM387" s="29" t="str">
        <f t="shared" si="313"/>
        <v/>
      </c>
      <c r="CN387" s="30" t="str">
        <f t="shared" si="314"/>
        <v/>
      </c>
      <c r="CO387" s="19"/>
      <c r="CP387" s="29" t="str">
        <f t="shared" si="315"/>
        <v/>
      </c>
      <c r="CQ387" s="30" t="str">
        <f t="shared" si="316"/>
        <v/>
      </c>
    </row>
    <row r="388" spans="86:95" x14ac:dyDescent="0.2">
      <c r="CH388" s="35" t="str">
        <f t="shared" si="310"/>
        <v/>
      </c>
      <c r="CI388" s="35" t="str">
        <f t="shared" si="311"/>
        <v/>
      </c>
      <c r="CJ388" s="36" t="str">
        <f t="shared" si="312"/>
        <v/>
      </c>
      <c r="CK388" s="30"/>
      <c r="CL388" s="19"/>
      <c r="CM388" s="29" t="str">
        <f t="shared" si="313"/>
        <v/>
      </c>
      <c r="CN388" s="30" t="str">
        <f t="shared" si="314"/>
        <v/>
      </c>
      <c r="CO388" s="19"/>
      <c r="CP388" s="29" t="str">
        <f t="shared" si="315"/>
        <v/>
      </c>
      <c r="CQ388" s="30" t="str">
        <f t="shared" si="316"/>
        <v/>
      </c>
    </row>
    <row r="389" spans="86:95" x14ac:dyDescent="0.2">
      <c r="CH389" s="35" t="str">
        <f t="shared" si="310"/>
        <v/>
      </c>
      <c r="CI389" s="35" t="str">
        <f t="shared" si="311"/>
        <v/>
      </c>
      <c r="CJ389" s="36" t="str">
        <f t="shared" si="312"/>
        <v/>
      </c>
      <c r="CK389" s="30"/>
      <c r="CL389" s="19"/>
      <c r="CM389" s="29" t="str">
        <f t="shared" si="313"/>
        <v/>
      </c>
      <c r="CN389" s="30" t="str">
        <f t="shared" si="314"/>
        <v/>
      </c>
      <c r="CO389" s="19"/>
      <c r="CP389" s="29" t="str">
        <f t="shared" si="315"/>
        <v/>
      </c>
      <c r="CQ389" s="30" t="str">
        <f t="shared" si="316"/>
        <v/>
      </c>
    </row>
    <row r="390" spans="86:95" x14ac:dyDescent="0.2">
      <c r="CH390" s="35" t="str">
        <f t="shared" si="310"/>
        <v/>
      </c>
      <c r="CI390" s="35" t="str">
        <f t="shared" si="311"/>
        <v/>
      </c>
      <c r="CJ390" s="36" t="str">
        <f t="shared" si="312"/>
        <v/>
      </c>
      <c r="CK390" s="30"/>
      <c r="CL390" s="19"/>
      <c r="CM390" s="29" t="str">
        <f t="shared" si="313"/>
        <v/>
      </c>
      <c r="CN390" s="30" t="str">
        <f t="shared" si="314"/>
        <v/>
      </c>
      <c r="CO390" s="19"/>
      <c r="CP390" s="29" t="str">
        <f t="shared" si="315"/>
        <v/>
      </c>
      <c r="CQ390" s="30" t="str">
        <f t="shared" si="316"/>
        <v/>
      </c>
    </row>
    <row r="391" spans="86:95" x14ac:dyDescent="0.2">
      <c r="CH391" s="35" t="str">
        <f t="shared" si="310"/>
        <v/>
      </c>
      <c r="CI391" s="35" t="str">
        <f t="shared" si="311"/>
        <v/>
      </c>
      <c r="CJ391" s="36" t="str">
        <f t="shared" si="312"/>
        <v/>
      </c>
      <c r="CK391" s="30"/>
      <c r="CL391" s="19"/>
      <c r="CM391" s="29" t="str">
        <f t="shared" si="313"/>
        <v/>
      </c>
      <c r="CN391" s="30" t="str">
        <f t="shared" si="314"/>
        <v/>
      </c>
      <c r="CO391" s="19"/>
      <c r="CP391" s="29" t="str">
        <f t="shared" si="315"/>
        <v/>
      </c>
      <c r="CQ391" s="30" t="str">
        <f t="shared" si="316"/>
        <v/>
      </c>
    </row>
    <row r="392" spans="86:95" x14ac:dyDescent="0.2">
      <c r="CH392" s="35" t="str">
        <f t="shared" si="310"/>
        <v/>
      </c>
      <c r="CI392" s="35" t="str">
        <f t="shared" si="311"/>
        <v/>
      </c>
      <c r="CJ392" s="36" t="str">
        <f t="shared" si="312"/>
        <v/>
      </c>
      <c r="CK392" s="30"/>
      <c r="CL392" s="19"/>
      <c r="CM392" s="29" t="str">
        <f t="shared" si="313"/>
        <v/>
      </c>
      <c r="CN392" s="30" t="str">
        <f t="shared" si="314"/>
        <v/>
      </c>
      <c r="CO392" s="19"/>
      <c r="CP392" s="29" t="str">
        <f t="shared" si="315"/>
        <v/>
      </c>
      <c r="CQ392" s="30" t="str">
        <f t="shared" si="316"/>
        <v/>
      </c>
    </row>
    <row r="393" spans="86:95" x14ac:dyDescent="0.2">
      <c r="CH393" s="35" t="str">
        <f t="shared" si="310"/>
        <v/>
      </c>
      <c r="CI393" s="35" t="str">
        <f t="shared" si="311"/>
        <v/>
      </c>
      <c r="CJ393" s="36" t="str">
        <f t="shared" si="312"/>
        <v/>
      </c>
      <c r="CK393" s="30"/>
      <c r="CL393" s="19"/>
      <c r="CM393" s="29" t="str">
        <f t="shared" si="313"/>
        <v/>
      </c>
      <c r="CN393" s="30" t="str">
        <f t="shared" si="314"/>
        <v/>
      </c>
      <c r="CO393" s="19"/>
      <c r="CP393" s="29" t="str">
        <f t="shared" si="315"/>
        <v/>
      </c>
      <c r="CQ393" s="30" t="str">
        <f t="shared" si="316"/>
        <v/>
      </c>
    </row>
    <row r="394" spans="86:95" x14ac:dyDescent="0.2">
      <c r="CH394" s="35" t="str">
        <f t="shared" si="310"/>
        <v/>
      </c>
      <c r="CI394" s="35" t="str">
        <f t="shared" si="311"/>
        <v/>
      </c>
      <c r="CJ394" s="36" t="str">
        <f t="shared" si="312"/>
        <v/>
      </c>
      <c r="CK394" s="30"/>
      <c r="CL394" s="19"/>
      <c r="CM394" s="29" t="str">
        <f t="shared" si="313"/>
        <v/>
      </c>
      <c r="CN394" s="30" t="str">
        <f t="shared" si="314"/>
        <v/>
      </c>
      <c r="CO394" s="19"/>
      <c r="CP394" s="29" t="str">
        <f t="shared" si="315"/>
        <v/>
      </c>
      <c r="CQ394" s="30" t="str">
        <f t="shared" si="316"/>
        <v/>
      </c>
    </row>
    <row r="395" spans="86:95" x14ac:dyDescent="0.2">
      <c r="CH395" s="35" t="str">
        <f t="shared" si="310"/>
        <v/>
      </c>
      <c r="CI395" s="35" t="str">
        <f t="shared" si="311"/>
        <v/>
      </c>
      <c r="CJ395" s="36" t="str">
        <f t="shared" si="312"/>
        <v/>
      </c>
      <c r="CK395" s="30"/>
      <c r="CL395" s="19"/>
      <c r="CM395" s="29" t="str">
        <f t="shared" si="313"/>
        <v/>
      </c>
      <c r="CN395" s="30" t="str">
        <f t="shared" si="314"/>
        <v/>
      </c>
      <c r="CO395" s="19"/>
      <c r="CP395" s="29" t="str">
        <f t="shared" si="315"/>
        <v/>
      </c>
      <c r="CQ395" s="30" t="str">
        <f t="shared" si="316"/>
        <v/>
      </c>
    </row>
    <row r="396" spans="86:95" x14ac:dyDescent="0.2">
      <c r="CH396" s="35" t="str">
        <f t="shared" si="310"/>
        <v/>
      </c>
      <c r="CI396" s="35" t="str">
        <f t="shared" si="311"/>
        <v/>
      </c>
      <c r="CJ396" s="36" t="str">
        <f t="shared" si="312"/>
        <v/>
      </c>
      <c r="CK396" s="30"/>
      <c r="CL396" s="19"/>
      <c r="CM396" s="29" t="str">
        <f t="shared" si="313"/>
        <v/>
      </c>
      <c r="CN396" s="30" t="str">
        <f t="shared" si="314"/>
        <v/>
      </c>
      <c r="CO396" s="19"/>
      <c r="CP396" s="29" t="str">
        <f t="shared" si="315"/>
        <v/>
      </c>
      <c r="CQ396" s="30" t="str">
        <f t="shared" si="316"/>
        <v/>
      </c>
    </row>
    <row r="397" spans="86:95" x14ac:dyDescent="0.2">
      <c r="CH397" s="35" t="str">
        <f t="shared" si="310"/>
        <v/>
      </c>
      <c r="CI397" s="35" t="str">
        <f t="shared" si="311"/>
        <v/>
      </c>
      <c r="CJ397" s="36" t="str">
        <f t="shared" si="312"/>
        <v/>
      </c>
      <c r="CK397" s="30"/>
      <c r="CL397" s="19"/>
      <c r="CM397" s="29" t="str">
        <f t="shared" si="313"/>
        <v/>
      </c>
      <c r="CN397" s="30" t="str">
        <f t="shared" si="314"/>
        <v/>
      </c>
      <c r="CO397" s="19"/>
      <c r="CP397" s="29" t="str">
        <f t="shared" si="315"/>
        <v/>
      </c>
      <c r="CQ397" s="30" t="str">
        <f t="shared" si="316"/>
        <v/>
      </c>
    </row>
    <row r="398" spans="86:95" x14ac:dyDescent="0.2">
      <c r="CH398" s="35" t="str">
        <f t="shared" si="310"/>
        <v/>
      </c>
      <c r="CI398" s="35" t="str">
        <f t="shared" si="311"/>
        <v/>
      </c>
      <c r="CJ398" s="36" t="str">
        <f t="shared" si="312"/>
        <v/>
      </c>
      <c r="CK398" s="30"/>
      <c r="CL398" s="19"/>
      <c r="CM398" s="29" t="str">
        <f t="shared" si="313"/>
        <v/>
      </c>
      <c r="CN398" s="30" t="str">
        <f t="shared" si="314"/>
        <v/>
      </c>
      <c r="CO398" s="19"/>
      <c r="CP398" s="29" t="str">
        <f t="shared" si="315"/>
        <v/>
      </c>
      <c r="CQ398" s="30" t="str">
        <f t="shared" si="316"/>
        <v/>
      </c>
    </row>
    <row r="399" spans="86:95" x14ac:dyDescent="0.2">
      <c r="CH399" s="35" t="str">
        <f t="shared" si="310"/>
        <v/>
      </c>
      <c r="CI399" s="35" t="str">
        <f t="shared" si="311"/>
        <v/>
      </c>
      <c r="CJ399" s="36" t="str">
        <f t="shared" si="312"/>
        <v/>
      </c>
      <c r="CK399" s="30"/>
      <c r="CL399" s="19"/>
      <c r="CM399" s="29" t="str">
        <f t="shared" si="313"/>
        <v/>
      </c>
      <c r="CN399" s="30" t="str">
        <f t="shared" si="314"/>
        <v/>
      </c>
      <c r="CO399" s="19"/>
      <c r="CP399" s="29" t="str">
        <f t="shared" si="315"/>
        <v/>
      </c>
      <c r="CQ399" s="30" t="str">
        <f t="shared" si="316"/>
        <v/>
      </c>
    </row>
    <row r="400" spans="86:95" x14ac:dyDescent="0.2">
      <c r="CH400" s="35" t="str">
        <f t="shared" si="310"/>
        <v/>
      </c>
      <c r="CI400" s="35" t="str">
        <f t="shared" si="311"/>
        <v/>
      </c>
      <c r="CJ400" s="36" t="str">
        <f t="shared" si="312"/>
        <v/>
      </c>
      <c r="CK400" s="30"/>
      <c r="CL400" s="19"/>
      <c r="CM400" s="29" t="str">
        <f t="shared" si="313"/>
        <v/>
      </c>
      <c r="CN400" s="30" t="str">
        <f t="shared" si="314"/>
        <v/>
      </c>
      <c r="CO400" s="19"/>
      <c r="CP400" s="29" t="str">
        <f t="shared" si="315"/>
        <v/>
      </c>
      <c r="CQ400" s="30" t="str">
        <f t="shared" si="316"/>
        <v/>
      </c>
    </row>
    <row r="401" spans="86:95" x14ac:dyDescent="0.2">
      <c r="CH401" s="35" t="str">
        <f t="shared" si="310"/>
        <v/>
      </c>
      <c r="CI401" s="35" t="str">
        <f t="shared" si="311"/>
        <v/>
      </c>
      <c r="CJ401" s="36" t="str">
        <f t="shared" si="312"/>
        <v/>
      </c>
      <c r="CK401" s="30"/>
      <c r="CL401" s="19"/>
      <c r="CM401" s="29" t="str">
        <f t="shared" si="313"/>
        <v/>
      </c>
      <c r="CN401" s="30" t="str">
        <f t="shared" si="314"/>
        <v/>
      </c>
      <c r="CO401" s="19"/>
      <c r="CP401" s="29" t="str">
        <f t="shared" si="315"/>
        <v/>
      </c>
      <c r="CQ401" s="30" t="str">
        <f t="shared" si="316"/>
        <v/>
      </c>
    </row>
    <row r="402" spans="86:95" x14ac:dyDescent="0.2">
      <c r="CH402" s="35" t="str">
        <f t="shared" ref="CH402:CH404" si="350">IF(AND(LOWER(LEFT(B402,5))="calls",LOWER(RIGHT(B402,4))="work"),C402,IF(AND(LOWER(LEFT(B402,6))="mobile",LOWER(RIGHT(B402,5))="lated"),C402,""))</f>
        <v/>
      </c>
      <c r="CI402" s="35" t="str">
        <f t="shared" ref="CI402:CI404" si="351">IF(AND(LOWER(LEFT(B402,5))="calls",LOWER(RIGHT(B402,4))="home"),C402,"")</f>
        <v/>
      </c>
      <c r="CJ402" s="36" t="str">
        <f t="shared" ref="CJ402:CJ404" si="352">IF(AND(LOWER(LEFT(B402,6))="mobile",LOWER(RIGHT(B402,3))="nal"),C402,IF(AND(LOWER(LEFT(B402,5))="calls",LOWER(RIGHT(B402,3))="nal"),C402,""))</f>
        <v/>
      </c>
      <c r="CK402" s="30"/>
      <c r="CL402" s="19"/>
      <c r="CM402" s="29" t="str">
        <f t="shared" ref="CM402:CM404" si="353">IF(AND(LOWER(LEFT(B402,13))="home internet",LOWER(RIGHT(B402,3))="ted"),C402,"")</f>
        <v/>
      </c>
      <c r="CN402" s="30" t="str">
        <f t="shared" ref="CN402:CN404" si="354">IF(AND(LOWER(LEFT(B402,13))="home internet",LOWER(RIGHT(B402,3))="nal"),C402,"")</f>
        <v/>
      </c>
      <c r="CO402" s="19"/>
      <c r="CP402" s="29" t="str">
        <f t="shared" ref="CP402:CP404" si="355">IF(AND(LOWER(LEFT(B402,5))="other",LOWER(RIGHT(B402,3))="ted"),C402,"")</f>
        <v/>
      </c>
      <c r="CQ402" s="30" t="str">
        <f t="shared" ref="CQ402:CQ404" si="356">IF(AND(LOWER(LEFT(B402,5))="other",LOWER(RIGHT(B402,3))="nal"),C402,"")</f>
        <v/>
      </c>
    </row>
    <row r="403" spans="86:95" x14ac:dyDescent="0.2">
      <c r="CH403" s="35" t="str">
        <f t="shared" si="350"/>
        <v/>
      </c>
      <c r="CI403" s="35" t="str">
        <f t="shared" si="351"/>
        <v/>
      </c>
      <c r="CJ403" s="36" t="str">
        <f t="shared" si="352"/>
        <v/>
      </c>
      <c r="CK403" s="30"/>
      <c r="CL403" s="19"/>
      <c r="CM403" s="29" t="str">
        <f t="shared" si="353"/>
        <v/>
      </c>
      <c r="CN403" s="30" t="str">
        <f t="shared" si="354"/>
        <v/>
      </c>
      <c r="CO403" s="19"/>
      <c r="CP403" s="29" t="str">
        <f t="shared" si="355"/>
        <v/>
      </c>
      <c r="CQ403" s="30" t="str">
        <f t="shared" si="356"/>
        <v/>
      </c>
    </row>
    <row r="404" spans="86:95" x14ac:dyDescent="0.2">
      <c r="CH404" s="35" t="str">
        <f t="shared" si="350"/>
        <v/>
      </c>
      <c r="CI404" s="35" t="str">
        <f t="shared" si="351"/>
        <v/>
      </c>
      <c r="CJ404" s="36" t="str">
        <f t="shared" si="352"/>
        <v/>
      </c>
      <c r="CK404" s="30"/>
      <c r="CL404" s="19"/>
      <c r="CM404" s="29" t="str">
        <f t="shared" si="353"/>
        <v/>
      </c>
      <c r="CN404" s="30" t="str">
        <f t="shared" si="354"/>
        <v/>
      </c>
      <c r="CO404" s="19"/>
      <c r="CP404" s="29" t="str">
        <f t="shared" si="355"/>
        <v/>
      </c>
      <c r="CQ404" s="30" t="str">
        <f t="shared" si="356"/>
        <v/>
      </c>
    </row>
  </sheetData>
  <mergeCells count="1">
    <mergeCell ref="A2:B3"/>
  </mergeCells>
  <phoneticPr fontId="0" type="noConversion"/>
  <pageMargins left="3.937007874015748E-2" right="3.937007874015748E-2" top="0.39370078740157483" bottom="3.937007874015748E-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Mobile phone and Home Internet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BA BENTLEY</cp:lastModifiedBy>
  <cp:lastPrinted>2012-10-25T00:11:17Z</cp:lastPrinted>
  <dcterms:created xsi:type="dcterms:W3CDTF">2009-08-20T07:31:41Z</dcterms:created>
  <dcterms:modified xsi:type="dcterms:W3CDTF">2023-02-28T04:50:16Z</dcterms:modified>
</cp:coreProperties>
</file>